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.munoz\Desktop\2024\Actas de ATI\Jornada laboral y escolar ( marzo 21 de 2024)\ATI Jornada laboral y escolar( Documentos)\Modelo Res. jornada laboral y escolar V2024\"/>
    </mc:Choice>
  </mc:AlternateContent>
  <xr:revisionPtr revIDLastSave="0" documentId="13_ncr:1_{4E6F398B-D3CF-4B6F-B70E-16DEB62ACD50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FORMATO J. ESCOLAR Y LABORA (2)" sheetId="6" r:id="rId1"/>
    <sheet name="ej.JOR DIURNA" sheetId="8" r:id="rId2"/>
    <sheet name="ej. JOR UNICA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6" l="1"/>
  <c r="AA21" i="9" l="1"/>
  <c r="W21" i="9"/>
  <c r="U21" i="9"/>
  <c r="Q21" i="9"/>
  <c r="M21" i="9"/>
  <c r="I21" i="9"/>
  <c r="E21" i="9"/>
  <c r="AA20" i="9"/>
  <c r="AA16" i="9"/>
  <c r="AA15" i="9"/>
  <c r="W15" i="9"/>
  <c r="AA14" i="9"/>
  <c r="Y11" i="9"/>
  <c r="Y10" i="9"/>
  <c r="Y9" i="9"/>
  <c r="Y8" i="9"/>
  <c r="Y7" i="9"/>
  <c r="Y6" i="9"/>
  <c r="Y5" i="9"/>
  <c r="Y4" i="9"/>
  <c r="Q21" i="8" l="1"/>
  <c r="R30" i="8" l="1"/>
  <c r="U30" i="8" s="1"/>
  <c r="N30" i="8"/>
  <c r="Q30" i="8" s="1"/>
  <c r="J30" i="8"/>
  <c r="M30" i="8" s="1"/>
  <c r="F30" i="8"/>
  <c r="I30" i="8" s="1"/>
  <c r="B30" i="8"/>
  <c r="E30" i="8" s="1"/>
  <c r="AA21" i="8"/>
  <c r="W21" i="8"/>
  <c r="U21" i="8"/>
  <c r="M21" i="8"/>
  <c r="I21" i="8"/>
  <c r="E21" i="8"/>
  <c r="AA20" i="8"/>
  <c r="AA16" i="8"/>
  <c r="AA15" i="8"/>
  <c r="W15" i="8"/>
  <c r="AA14" i="8"/>
  <c r="Y11" i="8"/>
  <c r="Y10" i="8"/>
  <c r="Y9" i="8"/>
  <c r="Y8" i="8"/>
  <c r="Y7" i="8"/>
  <c r="Y6" i="8"/>
  <c r="Y5" i="8"/>
  <c r="Y4" i="8"/>
  <c r="U20" i="6"/>
  <c r="M20" i="6"/>
  <c r="I20" i="6"/>
  <c r="E20" i="6"/>
  <c r="R29" i="6" l="1"/>
  <c r="U29" i="6" s="1"/>
  <c r="N29" i="6"/>
  <c r="Q29" i="6" s="1"/>
  <c r="J29" i="6"/>
  <c r="M29" i="6" s="1"/>
  <c r="F29" i="6"/>
  <c r="I29" i="6" s="1"/>
  <c r="B29" i="6"/>
  <c r="E29" i="6" s="1"/>
  <c r="W20" i="6"/>
  <c r="W19" i="6"/>
  <c r="W15" i="6"/>
  <c r="Y11" i="6"/>
  <c r="Y10" i="6"/>
  <c r="Y9" i="6"/>
  <c r="Y8" i="6"/>
  <c r="Y7" i="6"/>
  <c r="Y6" i="6"/>
  <c r="Y5" i="6"/>
  <c r="Y4" i="6"/>
  <c r="AA14" i="6" l="1"/>
  <c r="AA17" i="6"/>
  <c r="AA16" i="6"/>
  <c r="AA15" i="6"/>
  <c r="AA2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Nucleo</author>
  </authors>
  <commentList>
    <comment ref="U6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Selecione el ciclo o nivel del Docente donde tenga el mayor número de periodos de clase asignados.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Nucleo</author>
  </authors>
  <commentList>
    <comment ref="U6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Selecione el ciclo o nivel del Docente donde tenga el mayor número de periodos de clase asignados.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Nucleo</author>
  </authors>
  <commentList>
    <comment ref="U6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Selecione el ciclo o nivel del Docente donde tenga el mayor número de periodos de clase asignados.
</t>
        </r>
      </text>
    </comment>
  </commentList>
</comments>
</file>

<file path=xl/sharedStrings.xml><?xml version="1.0" encoding="utf-8"?>
<sst xmlns="http://schemas.openxmlformats.org/spreadsheetml/2006/main" count="425" uniqueCount="113">
  <si>
    <t xml:space="preserve">LUNES </t>
  </si>
  <si>
    <t>MARTES</t>
  </si>
  <si>
    <t>MIERCOLES</t>
  </si>
  <si>
    <t>JUEVES</t>
  </si>
  <si>
    <t>VIERNES</t>
  </si>
  <si>
    <t>FIRMA RECTOR(A) O DIRECTOR(A) RURAL</t>
  </si>
  <si>
    <t>PREESCOLAR</t>
  </si>
  <si>
    <t>PRIMARIA</t>
  </si>
  <si>
    <t>SECUNDARIA</t>
  </si>
  <si>
    <t>MEDIA</t>
  </si>
  <si>
    <t xml:space="preserve">RESOLUCION No. XXXX de dd/mm/aaaa </t>
  </si>
  <si>
    <t xml:space="preserve">CICLO     O     NIVEL:  </t>
  </si>
  <si>
    <t xml:space="preserve">POR MEDIO DE LA CUAL SE ESTABLECE LA ASIGNACION LABORAL  DE LOS DOCENTES </t>
  </si>
  <si>
    <t>NOMBRE DOCENTE:</t>
  </si>
  <si>
    <t xml:space="preserve">JORNADA: </t>
  </si>
  <si>
    <t xml:space="preserve">ESTABLECIMIENTO EDUCATIVO: </t>
  </si>
  <si>
    <t>MUNICIPIO:</t>
  </si>
  <si>
    <t>ASIGNACION LABORAL AÑO: 202X</t>
  </si>
  <si>
    <t xml:space="preserve">SEDE: </t>
  </si>
  <si>
    <t>Recibido</t>
  </si>
  <si>
    <t>_____________________</t>
  </si>
  <si>
    <t>MEMBRETE DE LA INSTITUCIÓN</t>
  </si>
  <si>
    <t>Horario</t>
  </si>
  <si>
    <t>Actividad</t>
  </si>
  <si>
    <t>Lugar</t>
  </si>
  <si>
    <t>DI</t>
  </si>
  <si>
    <r>
      <t>DI:</t>
    </r>
    <r>
      <rPr>
        <sz val="12"/>
        <color theme="1"/>
        <rFont val="Arial Narrow"/>
        <family val="2"/>
      </rPr>
      <t xml:space="preserve"> Dentro de la institución</t>
    </r>
  </si>
  <si>
    <t>Biolo 7</t>
  </si>
  <si>
    <t>Biol 8°</t>
  </si>
  <si>
    <t>Tiempo ( minutos)</t>
  </si>
  <si>
    <t>Bilo 9°</t>
  </si>
  <si>
    <t>7:00 a 8:00</t>
  </si>
  <si>
    <t>8:00 a 9:00</t>
  </si>
  <si>
    <t>9:30 a 10:30</t>
  </si>
  <si>
    <t>10:30 a 11:30</t>
  </si>
  <si>
    <t>11:30 a 12:30</t>
  </si>
  <si>
    <t>JORNADA ESCOLAR</t>
  </si>
  <si>
    <t>JORNADA LABORAL</t>
  </si>
  <si>
    <t xml:space="preserve">HORARIO </t>
  </si>
  <si>
    <r>
      <rPr>
        <b/>
        <sz val="11"/>
        <color theme="1"/>
        <rFont val="Calibri"/>
        <family val="2"/>
        <scheme val="minor"/>
      </rPr>
      <t>CA</t>
    </r>
    <r>
      <rPr>
        <sz val="11"/>
        <color theme="1"/>
        <rFont val="Calibri"/>
        <family val="2"/>
        <scheme val="minor"/>
      </rPr>
      <t>: Complemento alimentario</t>
    </r>
  </si>
  <si>
    <t>Quimica 10</t>
  </si>
  <si>
    <t>Prepación act acade</t>
  </si>
  <si>
    <t>reunón area</t>
  </si>
  <si>
    <t>Seguimiento curr y proy</t>
  </si>
  <si>
    <t>DFI: Dentro o fuera de la institución</t>
  </si>
  <si>
    <t>DFI ( col o bib mpal)</t>
  </si>
  <si>
    <t>Quimc 11°</t>
  </si>
  <si>
    <t>Quimica 11</t>
  </si>
  <si>
    <t>TOTAL HORA LABORALES</t>
  </si>
  <si>
    <t>9:00 a 9:30</t>
  </si>
  <si>
    <t>12:30 a 1:30</t>
  </si>
  <si>
    <t>Acomp Des</t>
  </si>
  <si>
    <t>12:30 a 1:00</t>
  </si>
  <si>
    <t>Acomp almz</t>
  </si>
  <si>
    <t>7:00 a 8:00 clase</t>
  </si>
  <si>
    <t>9:30 a 10:30 clase</t>
  </si>
  <si>
    <t>10:30 a 11:30 clase</t>
  </si>
  <si>
    <t>11:30 a 12:30 clase</t>
  </si>
  <si>
    <t>8:00 a 9:00 clase</t>
  </si>
  <si>
    <t>9:00 a 9:30 DESCANSO</t>
  </si>
  <si>
    <t>12:30 a 1:30 ALMUERZO</t>
  </si>
  <si>
    <t>1:30 a 2:30 clase</t>
  </si>
  <si>
    <t>1:30 a 2:30</t>
  </si>
  <si>
    <t>7:30 a 8:00</t>
  </si>
  <si>
    <t>2:00 a 4:00</t>
  </si>
  <si>
    <t>2:30 a 4:30</t>
  </si>
  <si>
    <t xml:space="preserve">DFI </t>
  </si>
  <si>
    <t>2:30 a 3:30 clase</t>
  </si>
  <si>
    <t>Si hay horas extras, van por fuera de las 30 minimas dentro de la institución</t>
  </si>
  <si>
    <t>principios de continuidad y no homogeneidad</t>
  </si>
  <si>
    <t>si el docente acompaña La hora del almuerzo, esta es jornada laboral y en esa misma hora almuerza el docente</t>
  </si>
  <si>
    <t>2:30 a 3:30</t>
  </si>
  <si>
    <t>3:30 a 5:30</t>
  </si>
  <si>
    <t>Fecha:</t>
  </si>
  <si>
    <t>JORNADA ESCOLAR (según sede)</t>
  </si>
  <si>
    <t>DIURNA</t>
  </si>
  <si>
    <t>6:30 a 7:30 clase</t>
  </si>
  <si>
    <t>7:30 A 8:30 clase</t>
  </si>
  <si>
    <t>8:30 A 9:30 clase</t>
  </si>
  <si>
    <t>9:30 a 10: RECREO</t>
  </si>
  <si>
    <t>10: a 11: clase</t>
  </si>
  <si>
    <t>11: a 12: clase</t>
  </si>
  <si>
    <t>12: a 1  clase</t>
  </si>
  <si>
    <t>Acomp rec</t>
  </si>
  <si>
    <t>Trabjo PEI</t>
  </si>
  <si>
    <t>12: a 12:30</t>
  </si>
  <si>
    <t>DFI (lugar)</t>
  </si>
  <si>
    <t xml:space="preserve">6:30 a 7:30 </t>
  </si>
  <si>
    <t xml:space="preserve">7:30 A 8:30 </t>
  </si>
  <si>
    <t xml:space="preserve">8:30 A 9:30 </t>
  </si>
  <si>
    <t>9:30 a 10</t>
  </si>
  <si>
    <t>10: a 11</t>
  </si>
  <si>
    <t>11: a 12</t>
  </si>
  <si>
    <t xml:space="preserve">7 a 7:30 </t>
  </si>
  <si>
    <t>Acomp recr</t>
  </si>
  <si>
    <t>12: a 1</t>
  </si>
  <si>
    <t>Reunion área</t>
  </si>
  <si>
    <t>Acomp recre</t>
  </si>
  <si>
    <t>Biolo 6°</t>
  </si>
  <si>
    <t>organz labot</t>
  </si>
  <si>
    <t>acom recr</t>
  </si>
  <si>
    <t>Trabj PEI</t>
  </si>
  <si>
    <t>acom rec</t>
  </si>
  <si>
    <t>Eval. Evidenc</t>
  </si>
  <si>
    <t>UNICA</t>
  </si>
  <si>
    <t>DFI ( lugar)</t>
  </si>
  <si>
    <t>( aplicarse hasta donde sea posible. Elaborar el horario con participación de los docentes)</t>
  </si>
  <si>
    <t>Trabajo PEI</t>
  </si>
  <si>
    <t>atención p/flia o disc</t>
  </si>
  <si>
    <t xml:space="preserve"> prep clas. o disc</t>
  </si>
  <si>
    <t>Reunión prof</t>
  </si>
  <si>
    <t>proyecto dptivo</t>
  </si>
  <si>
    <t>proyect dtivo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</si>
</sst>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gency FB"/>
      <family val="2"/>
    </font>
    <font>
      <sz val="8"/>
      <color indexed="81"/>
      <name val="Tahoma"/>
      <family val="2"/>
    </font>
    <font>
      <b/>
      <sz val="8"/>
      <color rgb="FFFF0000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7" fillId="2" borderId="16" xfId="0" applyFont="1" applyFill="1" applyBorder="1" applyAlignment="1">
      <alignment horizontal="center" wrapText="1"/>
    </xf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4" fillId="0" borderId="9" xfId="0" applyFont="1" applyBorder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0" fillId="4" borderId="0" xfId="0" applyFill="1"/>
    <xf numFmtId="0" fontId="7" fillId="2" borderId="0" xfId="0" applyFont="1" applyFill="1" applyAlignment="1">
      <alignment horizontal="center" wrapText="1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15" xfId="0" applyFont="1" applyBorder="1" applyAlignment="1">
      <alignment horizontal="left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14" fillId="0" borderId="27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 indent="5"/>
    </xf>
    <xf numFmtId="0" fontId="14" fillId="0" borderId="22" xfId="0" applyFont="1" applyBorder="1" applyAlignment="1" applyProtection="1">
      <alignment vertical="center" wrapText="1"/>
      <protection locked="0"/>
    </xf>
    <xf numFmtId="0" fontId="14" fillId="5" borderId="22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Protection="1">
      <protection locked="0"/>
    </xf>
    <xf numFmtId="0" fontId="16" fillId="0" borderId="8" xfId="0" applyFont="1" applyBorder="1"/>
    <xf numFmtId="0" fontId="4" fillId="3" borderId="18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/>
    </xf>
    <xf numFmtId="0" fontId="1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4" fillId="6" borderId="7" xfId="0" applyFont="1" applyFill="1" applyBorder="1" applyAlignment="1">
      <alignment vertical="top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/>
    <xf numFmtId="0" fontId="16" fillId="0" borderId="0" xfId="0" applyFont="1"/>
    <xf numFmtId="0" fontId="16" fillId="0" borderId="4" xfId="0" applyFont="1" applyBorder="1"/>
    <xf numFmtId="0" fontId="16" fillId="0" borderId="5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4" fillId="0" borderId="33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6" borderId="7" xfId="0" applyFont="1" applyFill="1" applyBorder="1" applyAlignment="1">
      <alignment vertical="top" wrapText="1"/>
    </xf>
    <xf numFmtId="0" fontId="17" fillId="0" borderId="22" xfId="0" applyFont="1" applyBorder="1" applyAlignment="1" applyProtection="1">
      <alignment vertical="center" wrapText="1"/>
      <protection locked="0"/>
    </xf>
    <xf numFmtId="0" fontId="16" fillId="0" borderId="22" xfId="0" applyFont="1" applyBorder="1"/>
    <xf numFmtId="0" fontId="14" fillId="5" borderId="2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4" fillId="7" borderId="5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opLeftCell="A3" zoomScale="90" zoomScaleNormal="90" workbookViewId="0">
      <selection activeCell="E4" sqref="E4"/>
    </sheetView>
  </sheetViews>
  <sheetFormatPr baseColWidth="10" defaultRowHeight="15" x14ac:dyDescent="0.25"/>
  <cols>
    <col min="1" max="1" width="14.85546875" customWidth="1"/>
    <col min="2" max="2" width="10.42578125" customWidth="1"/>
    <col min="3" max="3" width="8" customWidth="1"/>
    <col min="4" max="4" width="8.5703125" customWidth="1"/>
    <col min="5" max="5" width="6.85546875" customWidth="1"/>
    <col min="6" max="7" width="10.42578125" customWidth="1"/>
    <col min="8" max="8" width="8" customWidth="1"/>
    <col min="9" max="9" width="6.85546875" customWidth="1"/>
    <col min="10" max="12" width="10.42578125" customWidth="1"/>
    <col min="13" max="13" width="7.42578125" customWidth="1"/>
    <col min="14" max="16" width="10.42578125" customWidth="1"/>
    <col min="17" max="17" width="7.5703125" customWidth="1"/>
    <col min="18" max="20" width="10.42578125" customWidth="1"/>
    <col min="21" max="21" width="7.28515625" customWidth="1"/>
    <col min="22" max="22" width="19.7109375" customWidth="1"/>
    <col min="23" max="24" width="11.42578125" hidden="1" customWidth="1"/>
    <col min="25" max="25" width="2.85546875" hidden="1" customWidth="1"/>
    <col min="26" max="28" width="11.42578125" hidden="1" customWidth="1"/>
    <col min="279" max="280" width="0" hidden="1" customWidth="1"/>
    <col min="535" max="536" width="0" hidden="1" customWidth="1"/>
    <col min="791" max="792" width="0" hidden="1" customWidth="1"/>
    <col min="1047" max="1048" width="0" hidden="1" customWidth="1"/>
    <col min="1303" max="1304" width="0" hidden="1" customWidth="1"/>
    <col min="1559" max="1560" width="0" hidden="1" customWidth="1"/>
    <col min="1815" max="1816" width="0" hidden="1" customWidth="1"/>
    <col min="2071" max="2072" width="0" hidden="1" customWidth="1"/>
    <col min="2327" max="2328" width="0" hidden="1" customWidth="1"/>
    <col min="2583" max="2584" width="0" hidden="1" customWidth="1"/>
    <col min="2839" max="2840" width="0" hidden="1" customWidth="1"/>
    <col min="3095" max="3096" width="0" hidden="1" customWidth="1"/>
    <col min="3351" max="3352" width="0" hidden="1" customWidth="1"/>
    <col min="3607" max="3608" width="0" hidden="1" customWidth="1"/>
    <col min="3863" max="3864" width="0" hidden="1" customWidth="1"/>
    <col min="4119" max="4120" width="0" hidden="1" customWidth="1"/>
    <col min="4375" max="4376" width="0" hidden="1" customWidth="1"/>
    <col min="4631" max="4632" width="0" hidden="1" customWidth="1"/>
    <col min="4887" max="4888" width="0" hidden="1" customWidth="1"/>
    <col min="5143" max="5144" width="0" hidden="1" customWidth="1"/>
    <col min="5399" max="5400" width="0" hidden="1" customWidth="1"/>
    <col min="5655" max="5656" width="0" hidden="1" customWidth="1"/>
    <col min="5911" max="5912" width="0" hidden="1" customWidth="1"/>
    <col min="6167" max="6168" width="0" hidden="1" customWidth="1"/>
    <col min="6423" max="6424" width="0" hidden="1" customWidth="1"/>
    <col min="6679" max="6680" width="0" hidden="1" customWidth="1"/>
    <col min="6935" max="6936" width="0" hidden="1" customWidth="1"/>
    <col min="7191" max="7192" width="0" hidden="1" customWidth="1"/>
    <col min="7447" max="7448" width="0" hidden="1" customWidth="1"/>
    <col min="7703" max="7704" width="0" hidden="1" customWidth="1"/>
    <col min="7959" max="7960" width="0" hidden="1" customWidth="1"/>
    <col min="8215" max="8216" width="0" hidden="1" customWidth="1"/>
    <col min="8471" max="8472" width="0" hidden="1" customWidth="1"/>
    <col min="8727" max="8728" width="0" hidden="1" customWidth="1"/>
    <col min="8983" max="8984" width="0" hidden="1" customWidth="1"/>
    <col min="9239" max="9240" width="0" hidden="1" customWidth="1"/>
    <col min="9495" max="9496" width="0" hidden="1" customWidth="1"/>
    <col min="9751" max="9752" width="0" hidden="1" customWidth="1"/>
    <col min="10007" max="10008" width="0" hidden="1" customWidth="1"/>
    <col min="10263" max="10264" width="0" hidden="1" customWidth="1"/>
    <col min="10519" max="10520" width="0" hidden="1" customWidth="1"/>
    <col min="10775" max="10776" width="0" hidden="1" customWidth="1"/>
    <col min="11031" max="11032" width="0" hidden="1" customWidth="1"/>
    <col min="11287" max="11288" width="0" hidden="1" customWidth="1"/>
    <col min="11543" max="11544" width="0" hidden="1" customWidth="1"/>
    <col min="11799" max="11800" width="0" hidden="1" customWidth="1"/>
    <col min="12055" max="12056" width="0" hidden="1" customWidth="1"/>
    <col min="12311" max="12312" width="0" hidden="1" customWidth="1"/>
    <col min="12567" max="12568" width="0" hidden="1" customWidth="1"/>
    <col min="12823" max="12824" width="0" hidden="1" customWidth="1"/>
    <col min="13079" max="13080" width="0" hidden="1" customWidth="1"/>
    <col min="13335" max="13336" width="0" hidden="1" customWidth="1"/>
    <col min="13591" max="13592" width="0" hidden="1" customWidth="1"/>
    <col min="13847" max="13848" width="0" hidden="1" customWidth="1"/>
    <col min="14103" max="14104" width="0" hidden="1" customWidth="1"/>
    <col min="14359" max="14360" width="0" hidden="1" customWidth="1"/>
    <col min="14615" max="14616" width="0" hidden="1" customWidth="1"/>
    <col min="14871" max="14872" width="0" hidden="1" customWidth="1"/>
    <col min="15127" max="15128" width="0" hidden="1" customWidth="1"/>
    <col min="15383" max="15384" width="0" hidden="1" customWidth="1"/>
    <col min="15639" max="15640" width="0" hidden="1" customWidth="1"/>
    <col min="15895" max="15896" width="0" hidden="1" customWidth="1"/>
    <col min="16151" max="16152" width="0" hidden="1" customWidth="1"/>
  </cols>
  <sheetData>
    <row r="1" spans="1:27" x14ac:dyDescent="0.2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6"/>
    </row>
    <row r="2" spans="1:27" ht="15.75" x14ac:dyDescent="0.25">
      <c r="A2" s="85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"/>
    </row>
    <row r="3" spans="1:27" ht="15.75" x14ac:dyDescent="0.25">
      <c r="A3" s="85" t="s">
        <v>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7" ht="15.75" thickBot="1" x14ac:dyDescent="0.3">
      <c r="Y4">
        <f>COUNTBLANK(B10:U10)</f>
        <v>0</v>
      </c>
    </row>
    <row r="5" spans="1:27" ht="15.75" thickBot="1" x14ac:dyDescent="0.3">
      <c r="A5" s="79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33"/>
      <c r="P5" s="33"/>
      <c r="Q5" s="34" t="s">
        <v>16</v>
      </c>
      <c r="R5" s="35"/>
      <c r="S5" s="35"/>
      <c r="T5" s="35"/>
      <c r="U5" s="35"/>
      <c r="Y5">
        <f>COUNTBLANK(B11:U11)</f>
        <v>20</v>
      </c>
    </row>
    <row r="6" spans="1:27" ht="15.75" thickBot="1" x14ac:dyDescent="0.3">
      <c r="A6" s="86" t="s">
        <v>17</v>
      </c>
      <c r="B6" s="87"/>
      <c r="C6" s="36"/>
      <c r="D6" s="36"/>
      <c r="E6" s="88" t="s">
        <v>13</v>
      </c>
      <c r="F6" s="80"/>
      <c r="G6" s="80"/>
      <c r="H6" s="80"/>
      <c r="I6" s="80"/>
      <c r="J6" s="80"/>
      <c r="K6" s="80"/>
      <c r="L6" s="80"/>
      <c r="M6" s="80"/>
      <c r="N6" s="80"/>
      <c r="O6" s="33"/>
      <c r="P6" s="33"/>
      <c r="Q6" s="37" t="s">
        <v>11</v>
      </c>
      <c r="R6" s="38"/>
      <c r="S6" s="38"/>
      <c r="T6" s="38"/>
      <c r="U6" s="39"/>
      <c r="Y6">
        <f>COUNTBLANK(B12:U12)</f>
        <v>20</v>
      </c>
    </row>
    <row r="7" spans="1:27" ht="15.75" thickBot="1" x14ac:dyDescent="0.3">
      <c r="A7" s="79" t="s">
        <v>18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39"/>
      <c r="P7" s="39"/>
      <c r="Q7" s="40" t="s">
        <v>14</v>
      </c>
      <c r="R7" s="41"/>
      <c r="S7" s="41"/>
      <c r="T7" s="41"/>
      <c r="U7" s="41"/>
      <c r="Y7">
        <f>COUNTBLANK(B14:U14)</f>
        <v>20</v>
      </c>
    </row>
    <row r="8" spans="1:27" ht="36.75" customHeight="1" thickBot="1" x14ac:dyDescent="0.3">
      <c r="A8" s="65" t="s">
        <v>74</v>
      </c>
      <c r="B8" s="72" t="s">
        <v>37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Y8">
        <f>COUNTBLANK(B15:U15)</f>
        <v>20</v>
      </c>
    </row>
    <row r="9" spans="1:27" ht="15.75" thickBot="1" x14ac:dyDescent="0.3">
      <c r="A9" s="74" t="s">
        <v>38</v>
      </c>
      <c r="B9" s="81" t="s">
        <v>0</v>
      </c>
      <c r="C9" s="82"/>
      <c r="D9" s="82"/>
      <c r="E9" s="83"/>
      <c r="F9" s="84" t="s">
        <v>1</v>
      </c>
      <c r="G9" s="82"/>
      <c r="H9" s="82"/>
      <c r="I9" s="83"/>
      <c r="J9" s="84" t="s">
        <v>2</v>
      </c>
      <c r="K9" s="82"/>
      <c r="L9" s="82"/>
      <c r="M9" s="83"/>
      <c r="N9" s="84" t="s">
        <v>3</v>
      </c>
      <c r="O9" s="82"/>
      <c r="P9" s="82"/>
      <c r="Q9" s="83"/>
      <c r="R9" s="84" t="s">
        <v>4</v>
      </c>
      <c r="S9" s="82"/>
      <c r="T9" s="82"/>
      <c r="U9" s="83"/>
      <c r="Y9">
        <f>COUNTBLANK(B16:U16)</f>
        <v>20</v>
      </c>
    </row>
    <row r="10" spans="1:27" ht="33.75" customHeight="1" x14ac:dyDescent="0.25">
      <c r="A10" s="75"/>
      <c r="B10" s="12" t="s">
        <v>22</v>
      </c>
      <c r="C10" s="13" t="s">
        <v>23</v>
      </c>
      <c r="D10" s="13" t="s">
        <v>24</v>
      </c>
      <c r="E10" s="50" t="s">
        <v>29</v>
      </c>
      <c r="F10" s="42" t="s">
        <v>22</v>
      </c>
      <c r="G10" s="13" t="s">
        <v>23</v>
      </c>
      <c r="H10" s="13" t="s">
        <v>24</v>
      </c>
      <c r="I10" s="50" t="s">
        <v>29</v>
      </c>
      <c r="J10" s="42" t="s">
        <v>22</v>
      </c>
      <c r="K10" s="13" t="s">
        <v>23</v>
      </c>
      <c r="L10" s="13" t="s">
        <v>24</v>
      </c>
      <c r="M10" s="50" t="s">
        <v>29</v>
      </c>
      <c r="N10" s="42" t="s">
        <v>22</v>
      </c>
      <c r="O10" s="13" t="s">
        <v>23</v>
      </c>
      <c r="P10" s="13" t="s">
        <v>24</v>
      </c>
      <c r="Q10" s="50" t="s">
        <v>29</v>
      </c>
      <c r="R10" s="42" t="s">
        <v>22</v>
      </c>
      <c r="S10" s="13" t="s">
        <v>23</v>
      </c>
      <c r="T10" s="13" t="s">
        <v>24</v>
      </c>
      <c r="U10" s="50" t="s">
        <v>29</v>
      </c>
      <c r="Y10">
        <f>COUNTBLANK(B17:U17)</f>
        <v>20</v>
      </c>
    </row>
    <row r="11" spans="1:27" x14ac:dyDescent="0.25">
      <c r="A11" s="43"/>
      <c r="B11" s="14"/>
      <c r="C11" s="17"/>
      <c r="D11" s="15"/>
      <c r="E11" s="16"/>
      <c r="F11" s="14"/>
      <c r="G11" s="17"/>
      <c r="H11" s="15"/>
      <c r="I11" s="17"/>
      <c r="J11" s="14"/>
      <c r="K11" s="17"/>
      <c r="L11" s="15"/>
      <c r="M11" s="17"/>
      <c r="N11" s="14"/>
      <c r="O11" s="17"/>
      <c r="P11" s="15"/>
      <c r="Q11" s="17"/>
      <c r="R11" s="14"/>
      <c r="S11" s="17"/>
      <c r="T11" s="15"/>
      <c r="U11" s="17"/>
      <c r="Y11">
        <f>COUNTBLANK(B19:U19)</f>
        <v>20</v>
      </c>
    </row>
    <row r="12" spans="1:27" x14ac:dyDescent="0.25">
      <c r="A12" s="43"/>
      <c r="B12" s="14"/>
      <c r="C12" s="17"/>
      <c r="D12" s="15"/>
      <c r="E12" s="16"/>
      <c r="F12" s="14"/>
      <c r="G12" s="17"/>
      <c r="H12" s="15"/>
      <c r="I12" s="17"/>
      <c r="J12" s="14"/>
      <c r="K12" s="17"/>
      <c r="L12" s="15"/>
      <c r="M12" s="17"/>
      <c r="N12" s="14"/>
      <c r="O12" s="17"/>
      <c r="P12" s="15"/>
      <c r="Q12" s="17"/>
      <c r="R12" s="14"/>
      <c r="S12" s="17"/>
      <c r="T12" s="15"/>
      <c r="U12" s="17"/>
    </row>
    <row r="13" spans="1:27" x14ac:dyDescent="0.25">
      <c r="A13" s="45"/>
      <c r="B13" s="14"/>
      <c r="C13" s="17"/>
      <c r="D13" s="15"/>
      <c r="E13" s="16"/>
      <c r="F13" s="14"/>
      <c r="G13" s="17"/>
      <c r="H13" s="15"/>
      <c r="I13" s="17"/>
      <c r="J13" s="14"/>
      <c r="K13" s="17"/>
      <c r="L13" s="15"/>
      <c r="M13" s="17"/>
      <c r="N13" s="14"/>
      <c r="O13" s="17"/>
      <c r="P13" s="15"/>
      <c r="Q13" s="17"/>
      <c r="R13" s="14"/>
      <c r="S13" s="17"/>
      <c r="T13" s="15"/>
      <c r="U13" s="17"/>
    </row>
    <row r="14" spans="1:27" x14ac:dyDescent="0.25">
      <c r="A14" s="45"/>
      <c r="B14" s="23"/>
      <c r="C14" s="17"/>
      <c r="D14" s="15"/>
      <c r="E14" s="16"/>
      <c r="F14" s="23"/>
      <c r="G14" s="17"/>
      <c r="H14" s="15"/>
      <c r="I14" s="44"/>
      <c r="J14" s="23"/>
      <c r="K14" s="17"/>
      <c r="L14" s="15"/>
      <c r="M14" s="44"/>
      <c r="N14" s="23"/>
      <c r="O14" s="17"/>
      <c r="P14" s="15"/>
      <c r="Q14" s="44"/>
      <c r="R14" s="23"/>
      <c r="S14" s="17"/>
      <c r="T14" s="15"/>
      <c r="U14" s="17"/>
      <c r="Y14" t="s">
        <v>6</v>
      </c>
      <c r="AA14" s="8" t="e">
        <f>IF(AND(U6="PREESCOLAR",#REF!=20),"  ","ASIGNACION INCORRECTA")</f>
        <v>#REF!</v>
      </c>
    </row>
    <row r="15" spans="1:27" x14ac:dyDescent="0.25">
      <c r="A15" s="45"/>
      <c r="B15" s="23"/>
      <c r="C15" s="17"/>
      <c r="D15" s="15"/>
      <c r="E15" s="16"/>
      <c r="F15" s="23"/>
      <c r="G15" s="17"/>
      <c r="H15" s="15"/>
      <c r="I15" s="44"/>
      <c r="J15" s="23"/>
      <c r="K15" s="17"/>
      <c r="L15" s="15"/>
      <c r="M15" s="44"/>
      <c r="N15" s="23"/>
      <c r="O15" s="17"/>
      <c r="P15" s="15"/>
      <c r="Q15" s="44"/>
      <c r="R15" s="23"/>
      <c r="S15" s="17"/>
      <c r="T15" s="15"/>
      <c r="U15" s="17"/>
      <c r="W15" t="e">
        <f>#REF!+#REF!+#REF!+#REF!+#REF!</f>
        <v>#REF!</v>
      </c>
      <c r="Y15" t="s">
        <v>7</v>
      </c>
      <c r="AA15" s="8" t="e">
        <f>IF(AND(U6="PRIMARIA",#REF!=25),"   ","ASIGNACION INCORRECTA")</f>
        <v>#REF!</v>
      </c>
    </row>
    <row r="16" spans="1:27" x14ac:dyDescent="0.25">
      <c r="A16" s="45"/>
      <c r="B16" s="23"/>
      <c r="C16" s="17"/>
      <c r="D16" s="15"/>
      <c r="E16" s="16"/>
      <c r="F16" s="23"/>
      <c r="G16" s="17"/>
      <c r="H16" s="15"/>
      <c r="I16" s="44"/>
      <c r="J16" s="23"/>
      <c r="K16" s="17"/>
      <c r="L16" s="15"/>
      <c r="M16" s="44"/>
      <c r="N16" s="23"/>
      <c r="O16" s="17"/>
      <c r="P16" s="15"/>
      <c r="Q16" s="44"/>
      <c r="R16" s="23"/>
      <c r="S16" s="17"/>
      <c r="T16" s="15"/>
      <c r="U16" s="17"/>
      <c r="V16" s="8"/>
      <c r="Y16" t="s">
        <v>8</v>
      </c>
      <c r="AA16" s="8" t="e">
        <f>IF(AND(U6="SECUNDARIA",#REF!=22),"  ",IF(#REF!&lt;22,"ASIGNACION INCOMPLETA","TIENE HORAS EXTRAS"))</f>
        <v>#REF!</v>
      </c>
    </row>
    <row r="17" spans="1:27" x14ac:dyDescent="0.25">
      <c r="A17" s="43"/>
      <c r="B17" s="25"/>
      <c r="C17" s="31"/>
      <c r="D17" s="17"/>
      <c r="E17" s="18"/>
      <c r="F17" s="25"/>
      <c r="G17" s="31"/>
      <c r="H17" s="17"/>
      <c r="I17" s="15"/>
      <c r="J17" s="25"/>
      <c r="K17" s="31"/>
      <c r="L17" s="17"/>
      <c r="M17" s="15"/>
      <c r="N17" s="25"/>
      <c r="O17" s="31"/>
      <c r="P17" s="17"/>
      <c r="Q17" s="15"/>
      <c r="R17" s="25"/>
      <c r="S17" s="31"/>
      <c r="T17" s="17"/>
      <c r="U17" s="17"/>
      <c r="V17" s="8"/>
      <c r="Y17" t="s">
        <v>9</v>
      </c>
      <c r="AA17" s="9" t="e">
        <f>IF(AND(U6="MEDIA",#REF!=22),"  ",IF(#REF!&lt;22,"ASIGNACION INCOMPLETA","TIENE HORAS EXTRAS"))</f>
        <v>#REF!</v>
      </c>
    </row>
    <row r="18" spans="1:27" x14ac:dyDescent="0.25">
      <c r="A18" s="46"/>
      <c r="B18" s="24"/>
      <c r="C18" s="20"/>
      <c r="D18" s="20"/>
      <c r="E18" s="22"/>
      <c r="F18" s="24"/>
      <c r="G18" s="20"/>
      <c r="H18" s="20"/>
      <c r="I18" s="21"/>
      <c r="J18" s="24"/>
      <c r="K18" s="20"/>
      <c r="L18" s="20"/>
      <c r="M18" s="21"/>
      <c r="N18" s="24"/>
      <c r="O18" s="20"/>
      <c r="P18" s="20"/>
      <c r="Q18" s="21"/>
      <c r="R18" s="24"/>
      <c r="S18" s="20"/>
      <c r="T18" s="20"/>
      <c r="U18" s="20"/>
      <c r="V18" s="8"/>
      <c r="AA18" s="9"/>
    </row>
    <row r="19" spans="1:27" ht="15.75" thickBot="1" x14ac:dyDescent="0.3">
      <c r="A19" s="46"/>
      <c r="B19" s="29"/>
      <c r="C19" s="20"/>
      <c r="D19" s="19"/>
      <c r="E19" s="22"/>
      <c r="F19" s="29"/>
      <c r="G19" s="20"/>
      <c r="H19" s="19"/>
      <c r="I19" s="21"/>
      <c r="J19" s="29"/>
      <c r="K19" s="20"/>
      <c r="L19" s="19"/>
      <c r="M19" s="21"/>
      <c r="N19" s="29"/>
      <c r="O19" s="20"/>
      <c r="P19" s="19"/>
      <c r="Q19" s="21"/>
      <c r="R19" s="29"/>
      <c r="S19" s="20"/>
      <c r="T19" s="19"/>
      <c r="U19" s="19"/>
      <c r="W19" t="e">
        <f>#REF!+#REF!+#REF!+#REF!+#REF!</f>
        <v>#REF!</v>
      </c>
    </row>
    <row r="20" spans="1:27" ht="15.75" thickBot="1" x14ac:dyDescent="0.3">
      <c r="A20" s="47"/>
      <c r="B20" s="76" t="s">
        <v>48</v>
      </c>
      <c r="C20" s="77"/>
      <c r="D20" s="78"/>
      <c r="E20" s="48">
        <f>SUM(E11:E19)/60</f>
        <v>0</v>
      </c>
      <c r="F20" s="76" t="s">
        <v>48</v>
      </c>
      <c r="G20" s="77"/>
      <c r="H20" s="78"/>
      <c r="I20" s="48">
        <f>SUM(I11:I19)/60</f>
        <v>0</v>
      </c>
      <c r="J20" s="76" t="s">
        <v>48</v>
      </c>
      <c r="K20" s="77"/>
      <c r="L20" s="78"/>
      <c r="M20" s="48">
        <f>SUM(M11:M19)/60</f>
        <v>0</v>
      </c>
      <c r="N20" s="55" t="s">
        <v>48</v>
      </c>
      <c r="O20" s="56"/>
      <c r="P20" s="56"/>
      <c r="Q20" s="48">
        <f>SUM(Q11:Q19)/60</f>
        <v>0</v>
      </c>
      <c r="R20" s="76" t="s">
        <v>48</v>
      </c>
      <c r="S20" s="77"/>
      <c r="T20" s="78"/>
      <c r="U20" s="7">
        <f>SUM(U11:U19)/60</f>
        <v>0</v>
      </c>
      <c r="V20" s="1"/>
      <c r="W20" t="e">
        <f>#REF!+#REF!+#REF!+#REF!+#REF!</f>
        <v>#REF!</v>
      </c>
      <c r="AA20" s="10" t="e">
        <f>IF(AND(#REF!=20,#REF!&gt;0),"EL # DE ACC ES INCORRECTO", IF(#REF!&lt;20,"EL # DE ACC ES INCOMPLETO",IF(#REF!&gt;20,"EL # DE ACC ES INCORRECTO", " ")))</f>
        <v>#REF!</v>
      </c>
    </row>
    <row r="21" spans="1:27" x14ac:dyDescent="0.25">
      <c r="A21" s="64" t="s">
        <v>73</v>
      </c>
      <c r="B21" s="52"/>
      <c r="C21" s="52"/>
      <c r="D21" s="52"/>
      <c r="E21" s="53"/>
      <c r="F21" s="52"/>
      <c r="G21" s="52"/>
      <c r="H21" s="52"/>
      <c r="I21" s="53"/>
      <c r="J21" s="52"/>
      <c r="K21" s="52"/>
      <c r="L21" s="52"/>
      <c r="M21" s="53"/>
      <c r="N21" s="54"/>
      <c r="O21" s="54"/>
      <c r="P21" s="54"/>
      <c r="Q21" s="54"/>
      <c r="R21" s="52"/>
      <c r="S21" s="52"/>
      <c r="T21" s="52"/>
      <c r="U21" s="53"/>
      <c r="V21" s="1"/>
      <c r="AA21" s="10"/>
    </row>
    <row r="22" spans="1:27" x14ac:dyDescent="0.25">
      <c r="A22" s="51"/>
      <c r="B22" s="52"/>
      <c r="C22" s="52"/>
      <c r="D22" s="52"/>
      <c r="E22" s="53"/>
      <c r="F22" s="52"/>
      <c r="G22" s="52"/>
      <c r="H22" s="52"/>
      <c r="I22" s="53"/>
      <c r="J22" s="52"/>
      <c r="K22" s="52"/>
      <c r="L22" s="52"/>
      <c r="M22" s="53"/>
      <c r="N22" s="54"/>
      <c r="O22" s="54"/>
      <c r="P22" s="54"/>
      <c r="Q22" s="54"/>
      <c r="R22" s="52"/>
      <c r="S22" s="52"/>
      <c r="T22" s="52"/>
      <c r="U22" s="53"/>
      <c r="V22" s="1"/>
      <c r="AA22" s="10"/>
    </row>
    <row r="23" spans="1:27" ht="16.5" x14ac:dyDescent="0.3">
      <c r="A23" s="4" t="s">
        <v>5</v>
      </c>
      <c r="C23" s="28"/>
      <c r="D23" s="28"/>
      <c r="E23" s="28"/>
      <c r="F23" s="27"/>
      <c r="G23" t="s">
        <v>19</v>
      </c>
      <c r="H23" t="s">
        <v>20</v>
      </c>
      <c r="J23" s="2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"/>
      <c r="AA23" s="10"/>
    </row>
    <row r="24" spans="1:27" x14ac:dyDescent="0.25">
      <c r="A24" s="27"/>
      <c r="C24" s="28"/>
      <c r="D24" s="28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"/>
      <c r="AA24" s="10"/>
    </row>
    <row r="25" spans="1:27" ht="15.75" x14ac:dyDescent="0.25">
      <c r="A25" s="71" t="s">
        <v>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1:27" ht="15.75" x14ac:dyDescent="0.25">
      <c r="A26" s="26" t="s">
        <v>44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O26" s="26"/>
      <c r="P26" s="26"/>
      <c r="Q26" s="26"/>
      <c r="R26" s="26"/>
      <c r="S26" s="26"/>
      <c r="T26" s="26"/>
      <c r="U26" s="26"/>
      <c r="V26" s="26"/>
    </row>
    <row r="27" spans="1:27" x14ac:dyDescent="0.25">
      <c r="A27" t="s">
        <v>39</v>
      </c>
      <c r="N27" s="30"/>
    </row>
    <row r="28" spans="1:27" x14ac:dyDescent="0.25">
      <c r="F28" s="3"/>
      <c r="G28" s="3"/>
      <c r="H28" s="3"/>
    </row>
    <row r="29" spans="1:27" ht="15.75" hidden="1" thickBot="1" x14ac:dyDescent="0.3">
      <c r="B29" s="2" t="e">
        <f>INT(SUM(#REF!)/60)</f>
        <v>#REF!</v>
      </c>
      <c r="C29" s="11"/>
      <c r="D29" s="11"/>
      <c r="E29" t="e">
        <f>(SUM(#REF!))-(B29*60)</f>
        <v>#REF!</v>
      </c>
      <c r="F29" s="2" t="e">
        <f>INT(SUM(#REF!)/60)</f>
        <v>#REF!</v>
      </c>
      <c r="G29" s="11"/>
      <c r="H29" s="11"/>
      <c r="I29" t="e">
        <f>(SUM(#REF!))-(F29*60)</f>
        <v>#REF!</v>
      </c>
      <c r="J29" s="2" t="e">
        <f>INT(SUM(#REF!)/60)</f>
        <v>#REF!</v>
      </c>
      <c r="K29" s="11"/>
      <c r="L29" s="11"/>
      <c r="M29" t="e">
        <f>(SUM(#REF!))-(J29*60)</f>
        <v>#REF!</v>
      </c>
      <c r="N29" s="2" t="e">
        <f>INT(SUM(#REF!)/60)</f>
        <v>#REF!</v>
      </c>
      <c r="O29" s="11"/>
      <c r="P29" s="11"/>
      <c r="Q29" t="e">
        <f>(SUM(#REF!))-(N29*60)</f>
        <v>#REF!</v>
      </c>
      <c r="R29" s="2" t="e">
        <f>INT(SUM(#REF!)/60)</f>
        <v>#REF!</v>
      </c>
      <c r="S29" s="11"/>
      <c r="T29" s="11"/>
      <c r="U29" t="e">
        <f>(SUM(#REF!))-(R29*60)</f>
        <v>#REF!</v>
      </c>
    </row>
    <row r="30" spans="1:27" x14ac:dyDescent="0.25">
      <c r="F30" s="3"/>
      <c r="G30" s="3"/>
      <c r="H30" s="3"/>
      <c r="I30" s="3"/>
    </row>
    <row r="31" spans="1:27" ht="40.5" customHeight="1" x14ac:dyDescent="0.3">
      <c r="A31" s="4"/>
      <c r="B31" s="4"/>
      <c r="C31" s="4"/>
      <c r="D31" s="4"/>
      <c r="F31" s="3"/>
      <c r="G31" s="3"/>
      <c r="H31" s="3"/>
      <c r="I31" s="3"/>
      <c r="J31" s="3"/>
      <c r="K31" s="3"/>
      <c r="L31" s="3"/>
      <c r="M31" s="3"/>
      <c r="N31" s="73"/>
      <c r="O31" s="73"/>
      <c r="P31" s="73"/>
      <c r="Q31" s="73"/>
      <c r="R31" s="73"/>
      <c r="S31" s="73"/>
      <c r="T31" s="73"/>
      <c r="U31" s="73"/>
      <c r="V31" s="73"/>
    </row>
    <row r="32" spans="1:27" ht="16.5" x14ac:dyDescent="0.3">
      <c r="A32" s="4"/>
      <c r="B32" s="4"/>
      <c r="C32" s="4"/>
      <c r="D32" s="4"/>
      <c r="R32" s="4"/>
      <c r="S32" s="4"/>
      <c r="T32" s="4"/>
      <c r="U32" s="4"/>
      <c r="V32" s="4"/>
    </row>
    <row r="33" spans="1:21" ht="16.5" x14ac:dyDescent="0.3">
      <c r="A33" s="89"/>
      <c r="B33" s="89"/>
      <c r="C33" s="89"/>
      <c r="D33" s="89"/>
      <c r="E33" s="89"/>
      <c r="F33" s="89"/>
      <c r="G33" s="89"/>
      <c r="H33" s="89"/>
      <c r="I33" s="89"/>
      <c r="J33" s="5"/>
      <c r="K33" s="5"/>
      <c r="L33" s="5"/>
      <c r="M33" s="89"/>
      <c r="N33" s="89"/>
      <c r="O33" s="89"/>
      <c r="P33" s="89"/>
      <c r="Q33" s="89"/>
      <c r="R33" s="89"/>
      <c r="S33" s="89"/>
      <c r="T33" s="89"/>
      <c r="U33" s="89"/>
    </row>
    <row r="36" spans="1:21" x14ac:dyDescent="0.25">
      <c r="A36" s="69"/>
      <c r="B36" s="69"/>
      <c r="C36" s="69"/>
      <c r="D36" s="69"/>
      <c r="E36" s="69"/>
      <c r="F36" s="69"/>
      <c r="G36" s="69"/>
      <c r="H36" s="69"/>
      <c r="I36" s="69"/>
      <c r="M36" s="69"/>
      <c r="N36" s="69"/>
      <c r="O36" s="69"/>
      <c r="P36" s="69"/>
      <c r="Q36" s="69"/>
      <c r="R36" s="69"/>
      <c r="S36" s="69"/>
      <c r="T36" s="69"/>
      <c r="U36" s="69"/>
    </row>
  </sheetData>
  <sheetProtection password="C77F" objects="1" scenarios="1"/>
  <mergeCells count="24">
    <mergeCell ref="A6:B6"/>
    <mergeCell ref="E6:N6"/>
    <mergeCell ref="A2:U2"/>
    <mergeCell ref="A33:I33"/>
    <mergeCell ref="M33:U33"/>
    <mergeCell ref="N9:Q9"/>
    <mergeCell ref="R9:U9"/>
    <mergeCell ref="J9:M9"/>
    <mergeCell ref="A36:I36"/>
    <mergeCell ref="M36:U36"/>
    <mergeCell ref="A1:U1"/>
    <mergeCell ref="A25:V25"/>
    <mergeCell ref="B8:U8"/>
    <mergeCell ref="N31:V31"/>
    <mergeCell ref="A9:A10"/>
    <mergeCell ref="B20:D20"/>
    <mergeCell ref="F20:H20"/>
    <mergeCell ref="J20:L20"/>
    <mergeCell ref="R20:T20"/>
    <mergeCell ref="A7:N7"/>
    <mergeCell ref="B9:E9"/>
    <mergeCell ref="F9:I9"/>
    <mergeCell ref="A3:U3"/>
    <mergeCell ref="A5:N5"/>
  </mergeCells>
  <dataValidations count="1">
    <dataValidation type="list" allowBlank="1" showInputMessage="1" showErrorMessage="1" sqref="U6" xr:uid="{00000000-0002-0000-0000-000000000000}">
      <formula1>$Y$14:$Y$19</formula1>
    </dataValidation>
  </dataValidations>
  <printOptions horizontalCentered="1"/>
  <pageMargins left="0.25" right="0.25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5"/>
  <sheetViews>
    <sheetView tabSelected="1" zoomScaleNormal="100" workbookViewId="0">
      <selection activeCell="S19" sqref="S19"/>
    </sheetView>
  </sheetViews>
  <sheetFormatPr baseColWidth="10" defaultRowHeight="15" x14ac:dyDescent="0.25"/>
  <cols>
    <col min="1" max="1" width="14.85546875" customWidth="1"/>
    <col min="2" max="2" width="10.42578125" customWidth="1"/>
    <col min="3" max="3" width="8" customWidth="1"/>
    <col min="4" max="4" width="5.7109375" customWidth="1"/>
    <col min="5" max="5" width="6.42578125" customWidth="1"/>
    <col min="6" max="7" width="10.42578125" customWidth="1"/>
    <col min="8" max="8" width="5.85546875" customWidth="1"/>
    <col min="9" max="9" width="6.85546875" customWidth="1"/>
    <col min="10" max="11" width="10.42578125" customWidth="1"/>
    <col min="12" max="12" width="6.28515625" customWidth="1"/>
    <col min="13" max="13" width="7.42578125" customWidth="1"/>
    <col min="14" max="14" width="9.5703125" customWidth="1"/>
    <col min="15" max="15" width="10.42578125" customWidth="1"/>
    <col min="16" max="16" width="6.85546875" customWidth="1"/>
    <col min="17" max="17" width="7.5703125" customWidth="1"/>
    <col min="18" max="19" width="10.42578125" customWidth="1"/>
    <col min="20" max="20" width="5.85546875" customWidth="1"/>
    <col min="21" max="21" width="7.28515625" customWidth="1"/>
    <col min="22" max="22" width="19.7109375" customWidth="1"/>
    <col min="23" max="24" width="11.42578125" hidden="1" customWidth="1"/>
    <col min="25" max="25" width="2.85546875" hidden="1" customWidth="1"/>
    <col min="26" max="28" width="11.42578125" hidden="1" customWidth="1"/>
    <col min="279" max="280" width="0" hidden="1" customWidth="1"/>
    <col min="535" max="536" width="0" hidden="1" customWidth="1"/>
    <col min="791" max="792" width="0" hidden="1" customWidth="1"/>
    <col min="1047" max="1048" width="0" hidden="1" customWidth="1"/>
    <col min="1303" max="1304" width="0" hidden="1" customWidth="1"/>
    <col min="1559" max="1560" width="0" hidden="1" customWidth="1"/>
    <col min="1815" max="1816" width="0" hidden="1" customWidth="1"/>
    <col min="2071" max="2072" width="0" hidden="1" customWidth="1"/>
    <col min="2327" max="2328" width="0" hidden="1" customWidth="1"/>
    <col min="2583" max="2584" width="0" hidden="1" customWidth="1"/>
    <col min="2839" max="2840" width="0" hidden="1" customWidth="1"/>
    <col min="3095" max="3096" width="0" hidden="1" customWidth="1"/>
    <col min="3351" max="3352" width="0" hidden="1" customWidth="1"/>
    <col min="3607" max="3608" width="0" hidden="1" customWidth="1"/>
    <col min="3863" max="3864" width="0" hidden="1" customWidth="1"/>
    <col min="4119" max="4120" width="0" hidden="1" customWidth="1"/>
    <col min="4375" max="4376" width="0" hidden="1" customWidth="1"/>
    <col min="4631" max="4632" width="0" hidden="1" customWidth="1"/>
    <col min="4887" max="4888" width="0" hidden="1" customWidth="1"/>
    <col min="5143" max="5144" width="0" hidden="1" customWidth="1"/>
    <col min="5399" max="5400" width="0" hidden="1" customWidth="1"/>
    <col min="5655" max="5656" width="0" hidden="1" customWidth="1"/>
    <col min="5911" max="5912" width="0" hidden="1" customWidth="1"/>
    <col min="6167" max="6168" width="0" hidden="1" customWidth="1"/>
    <col min="6423" max="6424" width="0" hidden="1" customWidth="1"/>
    <col min="6679" max="6680" width="0" hidden="1" customWidth="1"/>
    <col min="6935" max="6936" width="0" hidden="1" customWidth="1"/>
    <col min="7191" max="7192" width="0" hidden="1" customWidth="1"/>
    <col min="7447" max="7448" width="0" hidden="1" customWidth="1"/>
    <col min="7703" max="7704" width="0" hidden="1" customWidth="1"/>
    <col min="7959" max="7960" width="0" hidden="1" customWidth="1"/>
    <col min="8215" max="8216" width="0" hidden="1" customWidth="1"/>
    <col min="8471" max="8472" width="0" hidden="1" customWidth="1"/>
    <col min="8727" max="8728" width="0" hidden="1" customWidth="1"/>
    <col min="8983" max="8984" width="0" hidden="1" customWidth="1"/>
    <col min="9239" max="9240" width="0" hidden="1" customWidth="1"/>
    <col min="9495" max="9496" width="0" hidden="1" customWidth="1"/>
    <col min="9751" max="9752" width="0" hidden="1" customWidth="1"/>
    <col min="10007" max="10008" width="0" hidden="1" customWidth="1"/>
    <col min="10263" max="10264" width="0" hidden="1" customWidth="1"/>
    <col min="10519" max="10520" width="0" hidden="1" customWidth="1"/>
    <col min="10775" max="10776" width="0" hidden="1" customWidth="1"/>
    <col min="11031" max="11032" width="0" hidden="1" customWidth="1"/>
    <col min="11287" max="11288" width="0" hidden="1" customWidth="1"/>
    <col min="11543" max="11544" width="0" hidden="1" customWidth="1"/>
    <col min="11799" max="11800" width="0" hidden="1" customWidth="1"/>
    <col min="12055" max="12056" width="0" hidden="1" customWidth="1"/>
    <col min="12311" max="12312" width="0" hidden="1" customWidth="1"/>
    <col min="12567" max="12568" width="0" hidden="1" customWidth="1"/>
    <col min="12823" max="12824" width="0" hidden="1" customWidth="1"/>
    <col min="13079" max="13080" width="0" hidden="1" customWidth="1"/>
    <col min="13335" max="13336" width="0" hidden="1" customWidth="1"/>
    <col min="13591" max="13592" width="0" hidden="1" customWidth="1"/>
    <col min="13847" max="13848" width="0" hidden="1" customWidth="1"/>
    <col min="14103" max="14104" width="0" hidden="1" customWidth="1"/>
    <col min="14359" max="14360" width="0" hidden="1" customWidth="1"/>
    <col min="14615" max="14616" width="0" hidden="1" customWidth="1"/>
    <col min="14871" max="14872" width="0" hidden="1" customWidth="1"/>
    <col min="15127" max="15128" width="0" hidden="1" customWidth="1"/>
    <col min="15383" max="15384" width="0" hidden="1" customWidth="1"/>
    <col min="15639" max="15640" width="0" hidden="1" customWidth="1"/>
    <col min="15895" max="15896" width="0" hidden="1" customWidth="1"/>
    <col min="16151" max="16152" width="0" hidden="1" customWidth="1"/>
  </cols>
  <sheetData>
    <row r="1" spans="1:27" x14ac:dyDescent="0.2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6"/>
    </row>
    <row r="2" spans="1:27" ht="15.75" x14ac:dyDescent="0.25">
      <c r="A2" s="85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"/>
    </row>
    <row r="3" spans="1:27" ht="15.75" x14ac:dyDescent="0.25">
      <c r="A3" s="85" t="s">
        <v>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7" ht="15.75" thickBot="1" x14ac:dyDescent="0.3">
      <c r="Y4">
        <f>COUNTBLANK(B10:U10)</f>
        <v>0</v>
      </c>
    </row>
    <row r="5" spans="1:27" ht="15.75" thickBot="1" x14ac:dyDescent="0.3">
      <c r="A5" s="79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33"/>
      <c r="P5" s="33"/>
      <c r="Q5" s="34" t="s">
        <v>16</v>
      </c>
      <c r="R5" s="35"/>
      <c r="S5" s="35"/>
      <c r="T5" s="35"/>
      <c r="U5" s="35"/>
      <c r="Y5">
        <f>COUNTBLANK(B11:U11)</f>
        <v>0</v>
      </c>
    </row>
    <row r="6" spans="1:27" ht="15.75" thickBot="1" x14ac:dyDescent="0.3">
      <c r="A6" s="86" t="s">
        <v>17</v>
      </c>
      <c r="B6" s="87"/>
      <c r="C6" s="36"/>
      <c r="D6" s="36"/>
      <c r="E6" s="88" t="s">
        <v>13</v>
      </c>
      <c r="F6" s="80"/>
      <c r="G6" s="80"/>
      <c r="H6" s="80"/>
      <c r="I6" s="80"/>
      <c r="J6" s="80"/>
      <c r="K6" s="80"/>
      <c r="L6" s="80"/>
      <c r="M6" s="80"/>
      <c r="N6" s="80"/>
      <c r="O6" s="33"/>
      <c r="P6" s="33"/>
      <c r="Q6" s="37" t="s">
        <v>11</v>
      </c>
      <c r="R6" s="38"/>
      <c r="S6" s="38"/>
      <c r="T6" s="38"/>
      <c r="U6" s="39" t="s">
        <v>8</v>
      </c>
      <c r="Y6">
        <f>COUNTBLANK(B12:U12)</f>
        <v>0</v>
      </c>
    </row>
    <row r="7" spans="1:27" ht="15.75" thickBot="1" x14ac:dyDescent="0.3">
      <c r="A7" s="79" t="s">
        <v>18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39"/>
      <c r="P7" s="39"/>
      <c r="Q7" s="40" t="s">
        <v>14</v>
      </c>
      <c r="R7" s="41"/>
      <c r="S7" s="41" t="s">
        <v>75</v>
      </c>
      <c r="T7" s="41"/>
      <c r="U7" s="41"/>
      <c r="Y7">
        <f>COUNTBLANK(B14:U14)</f>
        <v>0</v>
      </c>
    </row>
    <row r="8" spans="1:27" ht="15.75" thickBot="1" x14ac:dyDescent="0.3">
      <c r="A8" s="49" t="s">
        <v>36</v>
      </c>
      <c r="B8" s="72" t="s">
        <v>37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Y8">
        <f>COUNTBLANK(B15:U15)</f>
        <v>0</v>
      </c>
    </row>
    <row r="9" spans="1:27" ht="15.75" thickBot="1" x14ac:dyDescent="0.3">
      <c r="A9" s="91" t="s">
        <v>38</v>
      </c>
      <c r="B9" s="84" t="s">
        <v>0</v>
      </c>
      <c r="C9" s="82"/>
      <c r="D9" s="82"/>
      <c r="E9" s="83"/>
      <c r="F9" s="84" t="s">
        <v>1</v>
      </c>
      <c r="G9" s="82"/>
      <c r="H9" s="82"/>
      <c r="I9" s="83"/>
      <c r="J9" s="84" t="s">
        <v>2</v>
      </c>
      <c r="K9" s="82"/>
      <c r="L9" s="82"/>
      <c r="M9" s="83"/>
      <c r="N9" s="84" t="s">
        <v>3</v>
      </c>
      <c r="O9" s="82"/>
      <c r="P9" s="82"/>
      <c r="Q9" s="83"/>
      <c r="R9" s="84" t="s">
        <v>4</v>
      </c>
      <c r="S9" s="82"/>
      <c r="T9" s="82"/>
      <c r="U9" s="83"/>
      <c r="Y9">
        <f>COUNTBLANK(B16:U16)</f>
        <v>0</v>
      </c>
    </row>
    <row r="10" spans="1:27" ht="25.5" x14ac:dyDescent="0.25">
      <c r="A10" s="92"/>
      <c r="B10" s="12" t="s">
        <v>22</v>
      </c>
      <c r="C10" s="13" t="s">
        <v>23</v>
      </c>
      <c r="D10" s="13" t="s">
        <v>24</v>
      </c>
      <c r="E10" s="50" t="s">
        <v>29</v>
      </c>
      <c r="F10" s="42" t="s">
        <v>22</v>
      </c>
      <c r="G10" s="13" t="s">
        <v>23</v>
      </c>
      <c r="H10" s="13" t="s">
        <v>24</v>
      </c>
      <c r="I10" s="50" t="s">
        <v>29</v>
      </c>
      <c r="J10" s="42" t="s">
        <v>22</v>
      </c>
      <c r="K10" s="13" t="s">
        <v>23</v>
      </c>
      <c r="L10" s="13" t="s">
        <v>24</v>
      </c>
      <c r="M10" s="50" t="s">
        <v>29</v>
      </c>
      <c r="N10" s="42" t="s">
        <v>22</v>
      </c>
      <c r="O10" s="13" t="s">
        <v>23</v>
      </c>
      <c r="P10" s="13" t="s">
        <v>24</v>
      </c>
      <c r="Q10" s="50" t="s">
        <v>29</v>
      </c>
      <c r="R10" s="42" t="s">
        <v>22</v>
      </c>
      <c r="S10" s="13" t="s">
        <v>23</v>
      </c>
      <c r="T10" s="13" t="s">
        <v>24</v>
      </c>
      <c r="U10" s="50" t="s">
        <v>29</v>
      </c>
      <c r="Y10">
        <f>COUNTBLANK(B20:U20)</f>
        <v>20</v>
      </c>
    </row>
    <row r="11" spans="1:27" ht="25.5" x14ac:dyDescent="0.25">
      <c r="A11" s="57" t="s">
        <v>76</v>
      </c>
      <c r="B11" s="57" t="s">
        <v>87</v>
      </c>
      <c r="C11" s="32" t="s">
        <v>28</v>
      </c>
      <c r="D11" s="15" t="s">
        <v>25</v>
      </c>
      <c r="E11" s="16">
        <v>60</v>
      </c>
      <c r="F11" s="57" t="s">
        <v>93</v>
      </c>
      <c r="G11" s="31" t="s">
        <v>43</v>
      </c>
      <c r="H11" s="17" t="s">
        <v>25</v>
      </c>
      <c r="I11" s="18">
        <v>30</v>
      </c>
      <c r="J11" s="57" t="s">
        <v>93</v>
      </c>
      <c r="K11" s="54" t="s">
        <v>99</v>
      </c>
      <c r="L11" s="15" t="s">
        <v>25</v>
      </c>
      <c r="M11" s="17">
        <v>30</v>
      </c>
      <c r="N11" s="57" t="s">
        <v>87</v>
      </c>
      <c r="O11" s="32" t="s">
        <v>28</v>
      </c>
      <c r="P11" s="15" t="s">
        <v>25</v>
      </c>
      <c r="Q11" s="17">
        <v>60</v>
      </c>
      <c r="R11" s="57" t="s">
        <v>87</v>
      </c>
      <c r="S11" s="32" t="s">
        <v>28</v>
      </c>
      <c r="T11" s="15" t="s">
        <v>25</v>
      </c>
      <c r="U11" s="17">
        <v>60</v>
      </c>
      <c r="Y11" t="e">
        <f>COUNTBLANK(#REF!)</f>
        <v>#REF!</v>
      </c>
    </row>
    <row r="12" spans="1:27" x14ac:dyDescent="0.25">
      <c r="A12" s="57" t="s">
        <v>77</v>
      </c>
      <c r="B12" s="57" t="s">
        <v>88</v>
      </c>
      <c r="C12" s="32" t="s">
        <v>27</v>
      </c>
      <c r="D12" s="15" t="s">
        <v>25</v>
      </c>
      <c r="E12" s="16">
        <v>60</v>
      </c>
      <c r="F12" s="57" t="s">
        <v>88</v>
      </c>
      <c r="G12" s="32" t="s">
        <v>27</v>
      </c>
      <c r="H12" s="15" t="s">
        <v>25</v>
      </c>
      <c r="I12" s="17">
        <v>60</v>
      </c>
      <c r="J12" s="57" t="s">
        <v>88</v>
      </c>
      <c r="K12" s="32" t="s">
        <v>27</v>
      </c>
      <c r="L12" s="15" t="s">
        <v>25</v>
      </c>
      <c r="M12" s="17">
        <v>60</v>
      </c>
      <c r="N12" s="57" t="s">
        <v>88</v>
      </c>
      <c r="O12" s="32" t="s">
        <v>27</v>
      </c>
      <c r="P12" s="15" t="s">
        <v>25</v>
      </c>
      <c r="Q12" s="17">
        <v>60</v>
      </c>
      <c r="R12" s="57" t="s">
        <v>88</v>
      </c>
      <c r="S12" s="32" t="s">
        <v>27</v>
      </c>
      <c r="T12" s="15" t="s">
        <v>25</v>
      </c>
      <c r="U12" s="17">
        <v>60</v>
      </c>
    </row>
    <row r="13" spans="1:27" x14ac:dyDescent="0.25">
      <c r="A13" s="58" t="s">
        <v>78</v>
      </c>
      <c r="B13" s="58" t="s">
        <v>89</v>
      </c>
      <c r="C13" s="17" t="s">
        <v>108</v>
      </c>
      <c r="D13" s="15" t="s">
        <v>25</v>
      </c>
      <c r="E13" s="16">
        <v>60</v>
      </c>
      <c r="F13" s="58" t="s">
        <v>89</v>
      </c>
      <c r="G13" s="32" t="s">
        <v>28</v>
      </c>
      <c r="H13" s="15" t="s">
        <v>25</v>
      </c>
      <c r="I13" s="17">
        <v>60</v>
      </c>
      <c r="J13" s="58" t="s">
        <v>89</v>
      </c>
      <c r="K13" s="32" t="s">
        <v>28</v>
      </c>
      <c r="L13" s="15" t="s">
        <v>25</v>
      </c>
      <c r="M13" s="17">
        <v>60</v>
      </c>
      <c r="N13" s="58" t="s">
        <v>89</v>
      </c>
      <c r="O13" s="17" t="s">
        <v>109</v>
      </c>
      <c r="P13" s="15" t="s">
        <v>25</v>
      </c>
      <c r="Q13" s="17">
        <v>60</v>
      </c>
      <c r="R13" s="58" t="s">
        <v>89</v>
      </c>
      <c r="S13" s="32" t="s">
        <v>46</v>
      </c>
      <c r="T13" s="15" t="s">
        <v>25</v>
      </c>
      <c r="U13" s="17">
        <v>60</v>
      </c>
    </row>
    <row r="14" spans="1:27" x14ac:dyDescent="0.25">
      <c r="A14" s="58" t="s">
        <v>79</v>
      </c>
      <c r="B14" s="58" t="s">
        <v>90</v>
      </c>
      <c r="C14" s="54" t="s">
        <v>83</v>
      </c>
      <c r="D14" s="15" t="s">
        <v>25</v>
      </c>
      <c r="E14" s="16">
        <v>30</v>
      </c>
      <c r="F14" s="58" t="s">
        <v>90</v>
      </c>
      <c r="G14" s="17" t="s">
        <v>94</v>
      </c>
      <c r="H14" s="15" t="s">
        <v>25</v>
      </c>
      <c r="I14" s="44">
        <v>30</v>
      </c>
      <c r="J14" s="58" t="s">
        <v>90</v>
      </c>
      <c r="K14" s="17" t="s">
        <v>97</v>
      </c>
      <c r="L14" s="15" t="s">
        <v>25</v>
      </c>
      <c r="M14" s="44">
        <v>30</v>
      </c>
      <c r="N14" s="58" t="s">
        <v>90</v>
      </c>
      <c r="O14" s="61" t="s">
        <v>100</v>
      </c>
      <c r="P14" s="15" t="s">
        <v>25</v>
      </c>
      <c r="Q14" s="44">
        <v>30</v>
      </c>
      <c r="R14" s="58" t="s">
        <v>90</v>
      </c>
      <c r="S14" s="59" t="s">
        <v>102</v>
      </c>
      <c r="T14" s="15" t="s">
        <v>25</v>
      </c>
      <c r="U14" s="17">
        <v>30</v>
      </c>
      <c r="Y14" t="s">
        <v>6</v>
      </c>
      <c r="AA14" s="8" t="e">
        <f>IF(AND(U6="PREESCOLAR",#REF!=20),"  ","ASIGNACION INCORRECTA")</f>
        <v>#REF!</v>
      </c>
    </row>
    <row r="15" spans="1:27" x14ac:dyDescent="0.25">
      <c r="A15" s="58" t="s">
        <v>80</v>
      </c>
      <c r="B15" s="58" t="s">
        <v>91</v>
      </c>
      <c r="C15" s="32" t="s">
        <v>30</v>
      </c>
      <c r="D15" s="15" t="s">
        <v>25</v>
      </c>
      <c r="E15" s="16">
        <v>60</v>
      </c>
      <c r="F15" s="58" t="s">
        <v>91</v>
      </c>
      <c r="G15" s="32" t="s">
        <v>30</v>
      </c>
      <c r="H15" s="15" t="s">
        <v>25</v>
      </c>
      <c r="I15" s="44">
        <v>60</v>
      </c>
      <c r="J15" s="58" t="s">
        <v>91</v>
      </c>
      <c r="K15" s="32" t="s">
        <v>30</v>
      </c>
      <c r="L15" s="15" t="s">
        <v>25</v>
      </c>
      <c r="M15" s="44">
        <v>60</v>
      </c>
      <c r="N15" s="58" t="s">
        <v>91</v>
      </c>
      <c r="O15" s="32" t="s">
        <v>30</v>
      </c>
      <c r="P15" s="15" t="s">
        <v>25</v>
      </c>
      <c r="Q15" s="44">
        <v>60</v>
      </c>
      <c r="R15" s="58" t="s">
        <v>91</v>
      </c>
      <c r="S15" s="32" t="s">
        <v>30</v>
      </c>
      <c r="T15" s="15" t="s">
        <v>25</v>
      </c>
      <c r="U15" s="17">
        <v>60</v>
      </c>
      <c r="W15" t="e">
        <f>#REF!+#REF!+#REF!+#REF!+#REF!</f>
        <v>#REF!</v>
      </c>
      <c r="Y15" t="s">
        <v>7</v>
      </c>
      <c r="AA15" s="8" t="e">
        <f>IF(AND(U6="PRIMARIA",#REF!=25),"   ","ASIGNACION INCORRECTA")</f>
        <v>#REF!</v>
      </c>
    </row>
    <row r="16" spans="1:27" x14ac:dyDescent="0.25">
      <c r="A16" s="58" t="s">
        <v>81</v>
      </c>
      <c r="B16" s="58" t="s">
        <v>92</v>
      </c>
      <c r="C16" s="32" t="s">
        <v>40</v>
      </c>
      <c r="D16" s="15" t="s">
        <v>25</v>
      </c>
      <c r="E16" s="16">
        <v>60</v>
      </c>
      <c r="F16" s="58" t="s">
        <v>92</v>
      </c>
      <c r="G16" s="32" t="s">
        <v>40</v>
      </c>
      <c r="H16" s="15" t="s">
        <v>25</v>
      </c>
      <c r="I16" s="44">
        <v>60</v>
      </c>
      <c r="J16" s="58" t="s">
        <v>92</v>
      </c>
      <c r="K16" s="32" t="s">
        <v>40</v>
      </c>
      <c r="L16" s="15" t="s">
        <v>25</v>
      </c>
      <c r="M16" s="44">
        <v>60</v>
      </c>
      <c r="N16" s="58" t="s">
        <v>92</v>
      </c>
      <c r="O16" s="32" t="s">
        <v>40</v>
      </c>
      <c r="P16" s="15" t="s">
        <v>25</v>
      </c>
      <c r="Q16" s="44">
        <v>60</v>
      </c>
      <c r="R16" s="58" t="s">
        <v>92</v>
      </c>
      <c r="S16" s="32" t="s">
        <v>40</v>
      </c>
      <c r="T16" s="15" t="s">
        <v>25</v>
      </c>
      <c r="U16" s="17">
        <v>60</v>
      </c>
      <c r="V16" s="8"/>
      <c r="Y16" t="s">
        <v>8</v>
      </c>
      <c r="AA16" s="8" t="e">
        <f>IF(AND(U6="SECUNDARIA",#REF!=22),"  ",IF(#REF!&lt;22,"ASIGNACION INCOMPLETA","TIENE HORAS EXTRAS"))</f>
        <v>#REF!</v>
      </c>
    </row>
    <row r="17" spans="1:27" x14ac:dyDescent="0.25">
      <c r="A17" s="58" t="s">
        <v>82</v>
      </c>
      <c r="B17" s="58" t="s">
        <v>85</v>
      </c>
      <c r="C17" s="66" t="s">
        <v>84</v>
      </c>
      <c r="D17" s="17" t="s">
        <v>25</v>
      </c>
      <c r="E17" s="15">
        <v>30</v>
      </c>
      <c r="F17" s="58" t="s">
        <v>95</v>
      </c>
      <c r="G17" s="67" t="s">
        <v>96</v>
      </c>
      <c r="H17" s="67" t="s">
        <v>25</v>
      </c>
      <c r="I17" s="67">
        <v>60</v>
      </c>
      <c r="J17" s="58" t="s">
        <v>95</v>
      </c>
      <c r="K17" s="68" t="s">
        <v>98</v>
      </c>
      <c r="L17" s="17" t="s">
        <v>25</v>
      </c>
      <c r="M17" s="18">
        <v>60</v>
      </c>
      <c r="N17" s="58" t="s">
        <v>85</v>
      </c>
      <c r="O17" s="31" t="s">
        <v>101</v>
      </c>
      <c r="P17" s="17" t="s">
        <v>25</v>
      </c>
      <c r="Q17" s="18">
        <v>30</v>
      </c>
      <c r="R17" s="58" t="s">
        <v>85</v>
      </c>
      <c r="S17" s="31" t="s">
        <v>103</v>
      </c>
      <c r="T17" s="17" t="s">
        <v>25</v>
      </c>
      <c r="U17" s="18">
        <v>30</v>
      </c>
      <c r="V17" s="8"/>
      <c r="AA17" s="8"/>
    </row>
    <row r="18" spans="1:27" x14ac:dyDescent="0.25">
      <c r="A18" s="58"/>
      <c r="B18" s="45"/>
      <c r="C18" s="31"/>
      <c r="D18" s="15"/>
      <c r="E18" s="18"/>
      <c r="F18" s="45"/>
      <c r="H18" s="15"/>
      <c r="I18" s="15"/>
      <c r="J18" s="45"/>
      <c r="K18" s="31"/>
      <c r="L18" s="17"/>
      <c r="M18" s="17"/>
      <c r="N18" s="63"/>
      <c r="O18" s="31"/>
      <c r="P18" s="15"/>
      <c r="Q18" s="15"/>
      <c r="R18" s="45"/>
      <c r="S18" s="62"/>
      <c r="T18" s="15"/>
      <c r="U18" s="15"/>
      <c r="V18" s="8"/>
      <c r="AA18" s="8"/>
    </row>
    <row r="19" spans="1:27" x14ac:dyDescent="0.25">
      <c r="B19" s="25" t="s">
        <v>65</v>
      </c>
      <c r="C19" s="17" t="s">
        <v>112</v>
      </c>
      <c r="D19" s="17" t="s">
        <v>105</v>
      </c>
      <c r="E19" s="18">
        <v>120</v>
      </c>
      <c r="F19" s="25" t="s">
        <v>65</v>
      </c>
      <c r="G19" s="20" t="s">
        <v>41</v>
      </c>
      <c r="H19" s="20" t="s">
        <v>66</v>
      </c>
      <c r="I19" s="21">
        <v>120</v>
      </c>
      <c r="J19" s="25" t="s">
        <v>65</v>
      </c>
      <c r="K19" s="20" t="s">
        <v>110</v>
      </c>
      <c r="L19" s="20" t="s">
        <v>45</v>
      </c>
      <c r="M19" s="21">
        <v>120</v>
      </c>
      <c r="N19" s="25" t="s">
        <v>64</v>
      </c>
      <c r="O19" s="20" t="s">
        <v>41</v>
      </c>
      <c r="P19" s="20" t="s">
        <v>66</v>
      </c>
      <c r="Q19" s="15">
        <v>120</v>
      </c>
      <c r="R19" s="25" t="s">
        <v>64</v>
      </c>
      <c r="S19" s="20" t="s">
        <v>41</v>
      </c>
      <c r="T19" s="20" t="s">
        <v>66</v>
      </c>
      <c r="U19" s="20">
        <v>120</v>
      </c>
      <c r="V19" s="8"/>
      <c r="AA19" s="8"/>
    </row>
    <row r="20" spans="1:27" ht="15.75" thickBot="1" x14ac:dyDescent="0.3">
      <c r="A20" s="43"/>
      <c r="V20" s="8"/>
      <c r="Y20" t="s">
        <v>9</v>
      </c>
      <c r="AA20" s="9" t="e">
        <f>IF(AND(U6="MEDIA",#REF!=22),"  ",IF(#REF!&lt;22,"ASIGNACION INCOMPLETA","TIENE HORAS EXTRAS"))</f>
        <v>#REF!</v>
      </c>
    </row>
    <row r="21" spans="1:27" ht="15.75" thickBot="1" x14ac:dyDescent="0.3">
      <c r="A21" s="64" t="s">
        <v>73</v>
      </c>
      <c r="B21" s="76" t="s">
        <v>48</v>
      </c>
      <c r="C21" s="77"/>
      <c r="D21" s="78"/>
      <c r="E21" s="48">
        <f>SUM(E11:E19)/60</f>
        <v>8</v>
      </c>
      <c r="F21" s="76" t="s">
        <v>48</v>
      </c>
      <c r="G21" s="77"/>
      <c r="H21" s="78"/>
      <c r="I21" s="48">
        <f>SUM(I11:I19)/60</f>
        <v>8</v>
      </c>
      <c r="J21" s="76" t="s">
        <v>48</v>
      </c>
      <c r="K21" s="77"/>
      <c r="L21" s="78"/>
      <c r="M21" s="48">
        <f>SUM(M11:M19)/60</f>
        <v>8</v>
      </c>
      <c r="N21" s="55" t="s">
        <v>48</v>
      </c>
      <c r="O21" s="56"/>
      <c r="P21" s="56"/>
      <c r="Q21" s="48">
        <f>SUM(Q11:Q19)/60</f>
        <v>8</v>
      </c>
      <c r="R21" s="76" t="s">
        <v>48</v>
      </c>
      <c r="S21" s="77"/>
      <c r="T21" s="78"/>
      <c r="U21" s="7">
        <f>SUM(U11:U19)/60</f>
        <v>8</v>
      </c>
      <c r="V21" s="1"/>
      <c r="W21" t="e">
        <f>#REF!+#REF!+#REF!+#REF!+#REF!</f>
        <v>#REF!</v>
      </c>
      <c r="AA21" s="10" t="e">
        <f>IF(AND(#REF!=20,#REF!&gt;0),"EL # DE ACC ES INCORRECTO", IF(#REF!&lt;20,"EL # DE ACC ES INCOMPLETO",IF(#REF!&gt;20,"EL # DE ACC ES INCORRECTO", " ")))</f>
        <v>#REF!</v>
      </c>
    </row>
    <row r="22" spans="1:27" x14ac:dyDescent="0.25">
      <c r="A22" s="64" t="s">
        <v>73</v>
      </c>
      <c r="B22" s="52"/>
      <c r="C22" s="52"/>
      <c r="D22" s="52"/>
      <c r="E22" s="53"/>
      <c r="F22" s="52"/>
      <c r="G22" s="52"/>
      <c r="H22" s="52"/>
      <c r="I22" s="53"/>
      <c r="J22" s="52"/>
      <c r="K22" s="52"/>
      <c r="L22" s="52"/>
      <c r="M22" s="53"/>
      <c r="N22" s="54"/>
      <c r="O22" s="54"/>
      <c r="P22" s="54"/>
      <c r="Q22" s="54"/>
      <c r="R22" s="52"/>
      <c r="S22" s="52"/>
      <c r="T22" s="52"/>
      <c r="U22" s="53"/>
      <c r="V22" s="1"/>
      <c r="AA22" s="10"/>
    </row>
    <row r="23" spans="1:27" x14ac:dyDescent="0.25">
      <c r="A23" s="64"/>
      <c r="B23" s="52"/>
      <c r="C23" s="52"/>
      <c r="D23" s="52"/>
      <c r="E23" s="53"/>
      <c r="F23" s="52"/>
      <c r="G23" s="52"/>
      <c r="H23" s="52"/>
      <c r="I23" s="53"/>
      <c r="J23" s="52"/>
      <c r="K23" s="52"/>
      <c r="L23" s="52"/>
      <c r="M23" s="53"/>
      <c r="N23" s="54"/>
      <c r="O23" s="54"/>
      <c r="P23" s="54"/>
      <c r="Q23" s="54"/>
      <c r="R23" s="52"/>
      <c r="S23" s="52"/>
      <c r="T23" s="52"/>
      <c r="U23" s="53"/>
      <c r="V23" s="1"/>
      <c r="AA23" s="10"/>
    </row>
    <row r="24" spans="1:27" ht="16.5" x14ac:dyDescent="0.3">
      <c r="A24" s="4" t="s">
        <v>5</v>
      </c>
      <c r="C24" s="28"/>
      <c r="D24" s="28"/>
      <c r="E24" s="28"/>
      <c r="F24" s="27"/>
      <c r="G24" s="27"/>
      <c r="H24" t="s">
        <v>19</v>
      </c>
      <c r="I24" t="s">
        <v>20</v>
      </c>
      <c r="K24" s="28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"/>
      <c r="AA24" s="10"/>
    </row>
    <row r="25" spans="1:27" ht="16.5" x14ac:dyDescent="0.3">
      <c r="A25" s="4"/>
      <c r="C25" s="28"/>
      <c r="D25" s="28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1"/>
      <c r="AA25" s="10"/>
    </row>
    <row r="26" spans="1:27" ht="15.75" x14ac:dyDescent="0.25">
      <c r="A26" s="71" t="s">
        <v>26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7" ht="15.75" x14ac:dyDescent="0.25">
      <c r="A27" s="26" t="s">
        <v>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O27" s="26"/>
      <c r="P27" s="26"/>
      <c r="Q27" s="26"/>
      <c r="R27" s="26"/>
      <c r="S27" s="26"/>
      <c r="T27" s="26"/>
      <c r="U27" s="26"/>
      <c r="V27" s="26"/>
    </row>
    <row r="28" spans="1:27" x14ac:dyDescent="0.25">
      <c r="N28" s="30"/>
    </row>
    <row r="29" spans="1:27" x14ac:dyDescent="0.25">
      <c r="F29" s="3"/>
      <c r="G29" s="3"/>
      <c r="H29" s="3"/>
    </row>
    <row r="30" spans="1:27" ht="15.75" hidden="1" customHeight="1" thickBot="1" x14ac:dyDescent="0.3">
      <c r="B30" s="2" t="e">
        <f>INT(SUM(#REF!)/60)</f>
        <v>#REF!</v>
      </c>
      <c r="C30" s="11"/>
      <c r="D30" s="11"/>
      <c r="E30" t="e">
        <f>(SUM(#REF!))-(B30*60)</f>
        <v>#REF!</v>
      </c>
      <c r="F30" s="2" t="e">
        <f>INT(SUM(#REF!)/60)</f>
        <v>#REF!</v>
      </c>
      <c r="G30" s="11"/>
      <c r="H30" s="11"/>
      <c r="I30" t="e">
        <f>(SUM(#REF!))-(F30*60)</f>
        <v>#REF!</v>
      </c>
      <c r="J30" s="2" t="e">
        <f>INT(SUM(#REF!)/60)</f>
        <v>#REF!</v>
      </c>
      <c r="K30" s="11"/>
      <c r="L30" s="11"/>
      <c r="M30" t="e">
        <f>(SUM(#REF!))-(J30*60)</f>
        <v>#REF!</v>
      </c>
      <c r="N30" s="2" t="e">
        <f>INT(SUM(#REF!)/60)</f>
        <v>#REF!</v>
      </c>
      <c r="O30" s="11"/>
      <c r="P30" s="11"/>
      <c r="Q30" t="e">
        <f>(SUM(#REF!))-(N30*60)</f>
        <v>#REF!</v>
      </c>
      <c r="R30" s="2" t="e">
        <f>INT(SUM(#REF!)/60)</f>
        <v>#REF!</v>
      </c>
      <c r="S30" s="11"/>
      <c r="T30" s="11"/>
      <c r="U30" t="e">
        <f>(SUM(#REF!))-(R30*60)</f>
        <v>#REF!</v>
      </c>
    </row>
    <row r="31" spans="1:27" ht="16.5" x14ac:dyDescent="0.3">
      <c r="A31" s="4"/>
      <c r="B31" s="4"/>
      <c r="C31" s="4"/>
      <c r="D31" s="4"/>
      <c r="R31" s="4"/>
      <c r="S31" s="4"/>
      <c r="T31" s="4"/>
      <c r="U31" s="4"/>
      <c r="V31" s="4"/>
    </row>
    <row r="32" spans="1:27" ht="16.5" x14ac:dyDescent="0.3">
      <c r="A32" s="89"/>
      <c r="B32" s="89"/>
      <c r="C32" s="89"/>
      <c r="D32" s="89"/>
      <c r="E32" s="89"/>
      <c r="F32" s="89"/>
      <c r="G32" s="89"/>
      <c r="H32" s="89"/>
      <c r="I32" s="89"/>
      <c r="J32" s="5"/>
      <c r="K32" s="5"/>
      <c r="L32" s="5"/>
      <c r="M32" s="89"/>
      <c r="N32" s="89"/>
      <c r="O32" s="89"/>
      <c r="P32" s="89"/>
      <c r="Q32" s="89"/>
      <c r="R32" s="89"/>
      <c r="S32" s="89"/>
      <c r="T32" s="89"/>
      <c r="U32" s="89"/>
    </row>
    <row r="34" spans="1:21" ht="30.75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</row>
    <row r="35" spans="1:21" x14ac:dyDescent="0.25">
      <c r="A35" s="69"/>
      <c r="B35" s="69"/>
      <c r="C35" s="69"/>
      <c r="D35" s="69"/>
      <c r="E35" s="69"/>
      <c r="F35" s="69"/>
      <c r="G35" s="69"/>
      <c r="H35" s="69"/>
      <c r="I35" s="69"/>
      <c r="M35" s="69"/>
      <c r="N35" s="69"/>
      <c r="O35" s="69"/>
      <c r="P35" s="69"/>
      <c r="Q35" s="69"/>
      <c r="R35" s="69"/>
      <c r="S35" s="69"/>
      <c r="T35" s="69"/>
      <c r="U35" s="69"/>
    </row>
  </sheetData>
  <mergeCells count="24">
    <mergeCell ref="A5:N5"/>
    <mergeCell ref="A6:B6"/>
    <mergeCell ref="E6:N6"/>
    <mergeCell ref="A1:U1"/>
    <mergeCell ref="A2:U2"/>
    <mergeCell ref="A3:U3"/>
    <mergeCell ref="A7:N7"/>
    <mergeCell ref="B8:U8"/>
    <mergeCell ref="B9:E9"/>
    <mergeCell ref="F9:I9"/>
    <mergeCell ref="J9:M9"/>
    <mergeCell ref="N9:Q9"/>
    <mergeCell ref="R9:U9"/>
    <mergeCell ref="A9:A10"/>
    <mergeCell ref="A32:I32"/>
    <mergeCell ref="A35:I35"/>
    <mergeCell ref="M32:U32"/>
    <mergeCell ref="M35:U35"/>
    <mergeCell ref="B21:D21"/>
    <mergeCell ref="F21:H21"/>
    <mergeCell ref="J21:L21"/>
    <mergeCell ref="R21:T21"/>
    <mergeCell ref="A26:V26"/>
    <mergeCell ref="A34:I34"/>
  </mergeCells>
  <dataValidations disablePrompts="1" count="1">
    <dataValidation type="list" allowBlank="1" showInputMessage="1" showErrorMessage="1" sqref="U6" xr:uid="{00000000-0002-0000-0100-000000000000}">
      <formula1>$Y$14:$Y$20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0"/>
  <sheetViews>
    <sheetView topLeftCell="A11" zoomScale="90" zoomScaleNormal="90" workbookViewId="0">
      <selection activeCell="G20" sqref="G20"/>
    </sheetView>
  </sheetViews>
  <sheetFormatPr baseColWidth="10" defaultRowHeight="15" x14ac:dyDescent="0.25"/>
  <cols>
    <col min="1" max="1" width="14.85546875" customWidth="1"/>
    <col min="2" max="2" width="10.42578125" customWidth="1"/>
    <col min="3" max="3" width="8" customWidth="1"/>
    <col min="4" max="4" width="6.5703125" customWidth="1"/>
    <col min="5" max="5" width="6.42578125" customWidth="1"/>
    <col min="6" max="7" width="10.42578125" customWidth="1"/>
    <col min="8" max="8" width="7" customWidth="1"/>
    <col min="9" max="9" width="6.85546875" customWidth="1"/>
    <col min="10" max="11" width="10.42578125" customWidth="1"/>
    <col min="12" max="12" width="7.5703125" customWidth="1"/>
    <col min="13" max="13" width="7.42578125" customWidth="1"/>
    <col min="14" max="15" width="10.42578125" customWidth="1"/>
    <col min="16" max="16" width="7.140625" customWidth="1"/>
    <col min="17" max="17" width="7.5703125" customWidth="1"/>
    <col min="18" max="19" width="10.42578125" customWidth="1"/>
    <col min="20" max="20" width="7.42578125" customWidth="1"/>
    <col min="21" max="21" width="7.28515625" customWidth="1"/>
    <col min="22" max="22" width="19.7109375" customWidth="1"/>
    <col min="23" max="24" width="11.42578125" hidden="1" customWidth="1"/>
    <col min="25" max="25" width="2.85546875" hidden="1" customWidth="1"/>
    <col min="26" max="28" width="11.42578125" hidden="1" customWidth="1"/>
    <col min="279" max="280" width="0" hidden="1" customWidth="1"/>
    <col min="535" max="536" width="0" hidden="1" customWidth="1"/>
    <col min="791" max="792" width="0" hidden="1" customWidth="1"/>
    <col min="1047" max="1048" width="0" hidden="1" customWidth="1"/>
    <col min="1303" max="1304" width="0" hidden="1" customWidth="1"/>
    <col min="1559" max="1560" width="0" hidden="1" customWidth="1"/>
    <col min="1815" max="1816" width="0" hidden="1" customWidth="1"/>
    <col min="2071" max="2072" width="0" hidden="1" customWidth="1"/>
    <col min="2327" max="2328" width="0" hidden="1" customWidth="1"/>
    <col min="2583" max="2584" width="0" hidden="1" customWidth="1"/>
    <col min="2839" max="2840" width="0" hidden="1" customWidth="1"/>
    <col min="3095" max="3096" width="0" hidden="1" customWidth="1"/>
    <col min="3351" max="3352" width="0" hidden="1" customWidth="1"/>
    <col min="3607" max="3608" width="0" hidden="1" customWidth="1"/>
    <col min="3863" max="3864" width="0" hidden="1" customWidth="1"/>
    <col min="4119" max="4120" width="0" hidden="1" customWidth="1"/>
    <col min="4375" max="4376" width="0" hidden="1" customWidth="1"/>
    <col min="4631" max="4632" width="0" hidden="1" customWidth="1"/>
    <col min="4887" max="4888" width="0" hidden="1" customWidth="1"/>
    <col min="5143" max="5144" width="0" hidden="1" customWidth="1"/>
    <col min="5399" max="5400" width="0" hidden="1" customWidth="1"/>
    <col min="5655" max="5656" width="0" hidden="1" customWidth="1"/>
    <col min="5911" max="5912" width="0" hidden="1" customWidth="1"/>
    <col min="6167" max="6168" width="0" hidden="1" customWidth="1"/>
    <col min="6423" max="6424" width="0" hidden="1" customWidth="1"/>
    <col min="6679" max="6680" width="0" hidden="1" customWidth="1"/>
    <col min="6935" max="6936" width="0" hidden="1" customWidth="1"/>
    <col min="7191" max="7192" width="0" hidden="1" customWidth="1"/>
    <col min="7447" max="7448" width="0" hidden="1" customWidth="1"/>
    <col min="7703" max="7704" width="0" hidden="1" customWidth="1"/>
    <col min="7959" max="7960" width="0" hidden="1" customWidth="1"/>
    <col min="8215" max="8216" width="0" hidden="1" customWidth="1"/>
    <col min="8471" max="8472" width="0" hidden="1" customWidth="1"/>
    <col min="8727" max="8728" width="0" hidden="1" customWidth="1"/>
    <col min="8983" max="8984" width="0" hidden="1" customWidth="1"/>
    <col min="9239" max="9240" width="0" hidden="1" customWidth="1"/>
    <col min="9495" max="9496" width="0" hidden="1" customWidth="1"/>
    <col min="9751" max="9752" width="0" hidden="1" customWidth="1"/>
    <col min="10007" max="10008" width="0" hidden="1" customWidth="1"/>
    <col min="10263" max="10264" width="0" hidden="1" customWidth="1"/>
    <col min="10519" max="10520" width="0" hidden="1" customWidth="1"/>
    <col min="10775" max="10776" width="0" hidden="1" customWidth="1"/>
    <col min="11031" max="11032" width="0" hidden="1" customWidth="1"/>
    <col min="11287" max="11288" width="0" hidden="1" customWidth="1"/>
    <col min="11543" max="11544" width="0" hidden="1" customWidth="1"/>
    <col min="11799" max="11800" width="0" hidden="1" customWidth="1"/>
    <col min="12055" max="12056" width="0" hidden="1" customWidth="1"/>
    <col min="12311" max="12312" width="0" hidden="1" customWidth="1"/>
    <col min="12567" max="12568" width="0" hidden="1" customWidth="1"/>
    <col min="12823" max="12824" width="0" hidden="1" customWidth="1"/>
    <col min="13079" max="13080" width="0" hidden="1" customWidth="1"/>
    <col min="13335" max="13336" width="0" hidden="1" customWidth="1"/>
    <col min="13591" max="13592" width="0" hidden="1" customWidth="1"/>
    <col min="13847" max="13848" width="0" hidden="1" customWidth="1"/>
    <col min="14103" max="14104" width="0" hidden="1" customWidth="1"/>
    <col min="14359" max="14360" width="0" hidden="1" customWidth="1"/>
    <col min="14615" max="14616" width="0" hidden="1" customWidth="1"/>
    <col min="14871" max="14872" width="0" hidden="1" customWidth="1"/>
    <col min="15127" max="15128" width="0" hidden="1" customWidth="1"/>
    <col min="15383" max="15384" width="0" hidden="1" customWidth="1"/>
    <col min="15639" max="15640" width="0" hidden="1" customWidth="1"/>
    <col min="15895" max="15896" width="0" hidden="1" customWidth="1"/>
    <col min="16151" max="16152" width="0" hidden="1" customWidth="1"/>
  </cols>
  <sheetData>
    <row r="1" spans="1:27" x14ac:dyDescent="0.2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6"/>
    </row>
    <row r="2" spans="1:27" ht="15.75" x14ac:dyDescent="0.25">
      <c r="A2" s="85" t="s">
        <v>10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"/>
    </row>
    <row r="3" spans="1:27" ht="15.75" x14ac:dyDescent="0.25">
      <c r="A3" s="85" t="s">
        <v>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7" ht="15.75" thickBot="1" x14ac:dyDescent="0.3">
      <c r="Y4">
        <f>COUNTBLANK(B10:U10)</f>
        <v>0</v>
      </c>
    </row>
    <row r="5" spans="1:27" ht="15.75" thickBot="1" x14ac:dyDescent="0.3">
      <c r="A5" s="79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33"/>
      <c r="P5" s="33"/>
      <c r="Q5" s="34" t="s">
        <v>16</v>
      </c>
      <c r="R5" s="35"/>
      <c r="S5" s="35"/>
      <c r="T5" s="35"/>
      <c r="U5" s="35"/>
      <c r="Y5">
        <f>COUNTBLANK(B11:U11)</f>
        <v>8</v>
      </c>
    </row>
    <row r="6" spans="1:27" ht="15.75" thickBot="1" x14ac:dyDescent="0.3">
      <c r="A6" s="86" t="s">
        <v>17</v>
      </c>
      <c r="B6" s="87"/>
      <c r="C6" s="36"/>
      <c r="D6" s="36"/>
      <c r="E6" s="88" t="s">
        <v>13</v>
      </c>
      <c r="F6" s="80"/>
      <c r="G6" s="80"/>
      <c r="H6" s="80"/>
      <c r="I6" s="80"/>
      <c r="J6" s="80"/>
      <c r="K6" s="80"/>
      <c r="L6" s="80"/>
      <c r="M6" s="80"/>
      <c r="N6" s="80"/>
      <c r="O6" s="33"/>
      <c r="P6" s="33"/>
      <c r="Q6" s="37" t="s">
        <v>11</v>
      </c>
      <c r="R6" s="38"/>
      <c r="S6" s="38"/>
      <c r="T6" s="38"/>
      <c r="U6" s="39" t="s">
        <v>8</v>
      </c>
      <c r="Y6">
        <f>COUNTBLANK(B12:U12)</f>
        <v>4</v>
      </c>
    </row>
    <row r="7" spans="1:27" ht="15.75" thickBot="1" x14ac:dyDescent="0.3">
      <c r="A7" s="79" t="s">
        <v>18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39"/>
      <c r="P7" s="39"/>
      <c r="Q7" s="40" t="s">
        <v>14</v>
      </c>
      <c r="R7" s="41"/>
      <c r="S7" s="41" t="s">
        <v>104</v>
      </c>
      <c r="T7" s="41"/>
      <c r="U7" s="41"/>
      <c r="Y7">
        <f>COUNTBLANK(B14:U14)</f>
        <v>0</v>
      </c>
    </row>
    <row r="8" spans="1:27" ht="15.75" thickBot="1" x14ac:dyDescent="0.3">
      <c r="A8" s="49" t="s">
        <v>36</v>
      </c>
      <c r="B8" s="72" t="s">
        <v>37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Y8">
        <f>COUNTBLANK(B15:U15)</f>
        <v>0</v>
      </c>
    </row>
    <row r="9" spans="1:27" ht="15.75" thickBot="1" x14ac:dyDescent="0.3">
      <c r="A9" s="91" t="s">
        <v>38</v>
      </c>
      <c r="B9" s="84" t="s">
        <v>0</v>
      </c>
      <c r="C9" s="82"/>
      <c r="D9" s="82"/>
      <c r="E9" s="83"/>
      <c r="F9" s="84" t="s">
        <v>1</v>
      </c>
      <c r="G9" s="82"/>
      <c r="H9" s="82"/>
      <c r="I9" s="83"/>
      <c r="J9" s="84" t="s">
        <v>2</v>
      </c>
      <c r="K9" s="82"/>
      <c r="L9" s="82"/>
      <c r="M9" s="83"/>
      <c r="N9" s="84" t="s">
        <v>3</v>
      </c>
      <c r="O9" s="82"/>
      <c r="P9" s="82"/>
      <c r="Q9" s="83"/>
      <c r="R9" s="84" t="s">
        <v>4</v>
      </c>
      <c r="S9" s="82"/>
      <c r="T9" s="82"/>
      <c r="U9" s="83"/>
      <c r="Y9">
        <f>COUNTBLANK(B16:U16)</f>
        <v>0</v>
      </c>
    </row>
    <row r="10" spans="1:27" ht="25.5" x14ac:dyDescent="0.25">
      <c r="A10" s="92"/>
      <c r="B10" s="12" t="s">
        <v>22</v>
      </c>
      <c r="C10" s="13" t="s">
        <v>23</v>
      </c>
      <c r="D10" s="13" t="s">
        <v>24</v>
      </c>
      <c r="E10" s="50" t="s">
        <v>29</v>
      </c>
      <c r="F10" s="42" t="s">
        <v>22</v>
      </c>
      <c r="G10" s="13" t="s">
        <v>23</v>
      </c>
      <c r="H10" s="13" t="s">
        <v>24</v>
      </c>
      <c r="I10" s="50" t="s">
        <v>29</v>
      </c>
      <c r="J10" s="42" t="s">
        <v>22</v>
      </c>
      <c r="K10" s="13" t="s">
        <v>23</v>
      </c>
      <c r="L10" s="13" t="s">
        <v>24</v>
      </c>
      <c r="M10" s="50" t="s">
        <v>29</v>
      </c>
      <c r="N10" s="42" t="s">
        <v>22</v>
      </c>
      <c r="O10" s="13" t="s">
        <v>23</v>
      </c>
      <c r="P10" s="13" t="s">
        <v>24</v>
      </c>
      <c r="Q10" s="50" t="s">
        <v>29</v>
      </c>
      <c r="R10" s="42" t="s">
        <v>22</v>
      </c>
      <c r="S10" s="13" t="s">
        <v>23</v>
      </c>
      <c r="T10" s="13" t="s">
        <v>24</v>
      </c>
      <c r="U10" s="50" t="s">
        <v>29</v>
      </c>
      <c r="Y10">
        <f>COUNTBLANK(B20:U20)</f>
        <v>8</v>
      </c>
    </row>
    <row r="11" spans="1:27" ht="25.5" x14ac:dyDescent="0.25">
      <c r="A11" s="57" t="s">
        <v>54</v>
      </c>
      <c r="B11" s="43" t="s">
        <v>31</v>
      </c>
      <c r="C11" s="32" t="s">
        <v>28</v>
      </c>
      <c r="D11" s="15" t="s">
        <v>25</v>
      </c>
      <c r="E11" s="16">
        <v>60</v>
      </c>
      <c r="F11" s="43" t="s">
        <v>63</v>
      </c>
      <c r="G11" s="31" t="s">
        <v>43</v>
      </c>
      <c r="H11" s="17" t="s">
        <v>25</v>
      </c>
      <c r="I11" s="18">
        <v>30</v>
      </c>
      <c r="J11" s="43"/>
      <c r="L11" s="15"/>
      <c r="M11" s="17"/>
      <c r="N11" s="43" t="s">
        <v>31</v>
      </c>
      <c r="O11" s="60" t="s">
        <v>41</v>
      </c>
      <c r="P11" s="15" t="s">
        <v>66</v>
      </c>
      <c r="Q11" s="17">
        <v>60</v>
      </c>
      <c r="R11" s="43"/>
      <c r="T11" s="15"/>
      <c r="U11" s="17"/>
      <c r="Y11" t="e">
        <f>COUNTBLANK(#REF!)</f>
        <v>#REF!</v>
      </c>
    </row>
    <row r="12" spans="1:27" x14ac:dyDescent="0.25">
      <c r="A12" s="57" t="s">
        <v>58</v>
      </c>
      <c r="B12" s="43" t="s">
        <v>32</v>
      </c>
      <c r="C12" s="32" t="s">
        <v>27</v>
      </c>
      <c r="D12" s="15" t="s">
        <v>25</v>
      </c>
      <c r="E12" s="16">
        <v>60</v>
      </c>
      <c r="F12" s="43" t="s">
        <v>32</v>
      </c>
      <c r="G12" s="32" t="s">
        <v>27</v>
      </c>
      <c r="H12" s="15" t="s">
        <v>25</v>
      </c>
      <c r="I12" s="17">
        <v>60</v>
      </c>
      <c r="J12" s="43"/>
      <c r="K12" s="17"/>
      <c r="L12" s="15"/>
      <c r="M12" s="17"/>
      <c r="N12" s="43" t="s">
        <v>32</v>
      </c>
      <c r="O12" s="60" t="s">
        <v>107</v>
      </c>
      <c r="P12" s="15" t="s">
        <v>66</v>
      </c>
      <c r="Q12" s="17">
        <v>60</v>
      </c>
      <c r="R12" s="43" t="s">
        <v>32</v>
      </c>
      <c r="S12" s="32" t="s">
        <v>27</v>
      </c>
      <c r="T12" s="15" t="s">
        <v>25</v>
      </c>
      <c r="U12" s="17">
        <v>60</v>
      </c>
    </row>
    <row r="13" spans="1:27" x14ac:dyDescent="0.25">
      <c r="A13" s="58" t="s">
        <v>59</v>
      </c>
      <c r="B13" s="45" t="s">
        <v>49</v>
      </c>
      <c r="C13" s="17" t="s">
        <v>51</v>
      </c>
      <c r="D13" s="15" t="s">
        <v>25</v>
      </c>
      <c r="E13" s="16">
        <v>30</v>
      </c>
      <c r="F13" s="45" t="s">
        <v>49</v>
      </c>
      <c r="G13" s="17" t="s">
        <v>51</v>
      </c>
      <c r="H13" s="15" t="s">
        <v>25</v>
      </c>
      <c r="I13" s="17">
        <v>30</v>
      </c>
      <c r="J13" s="45"/>
      <c r="K13" s="17"/>
      <c r="L13" s="15"/>
      <c r="M13" s="17"/>
      <c r="N13" s="45" t="s">
        <v>49</v>
      </c>
      <c r="O13" s="17"/>
      <c r="P13" s="15"/>
      <c r="Q13" s="17"/>
      <c r="R13" s="45" t="s">
        <v>49</v>
      </c>
      <c r="S13" s="17" t="s">
        <v>51</v>
      </c>
      <c r="T13" s="15" t="s">
        <v>25</v>
      </c>
      <c r="U13" s="17">
        <v>30</v>
      </c>
    </row>
    <row r="14" spans="1:27" x14ac:dyDescent="0.25">
      <c r="A14" s="58" t="s">
        <v>55</v>
      </c>
      <c r="B14" s="45" t="s">
        <v>33</v>
      </c>
      <c r="C14" s="17" t="s">
        <v>108</v>
      </c>
      <c r="D14" s="15" t="s">
        <v>25</v>
      </c>
      <c r="E14" s="16">
        <v>60</v>
      </c>
      <c r="F14" s="45" t="s">
        <v>33</v>
      </c>
      <c r="G14" s="17" t="s">
        <v>42</v>
      </c>
      <c r="H14" s="15" t="s">
        <v>25</v>
      </c>
      <c r="I14" s="44">
        <v>60</v>
      </c>
      <c r="J14" s="45" t="s">
        <v>33</v>
      </c>
      <c r="K14" s="32" t="s">
        <v>47</v>
      </c>
      <c r="L14" s="15" t="s">
        <v>25</v>
      </c>
      <c r="M14" s="44">
        <v>60</v>
      </c>
      <c r="N14" s="45" t="s">
        <v>33</v>
      </c>
      <c r="O14" s="32" t="s">
        <v>27</v>
      </c>
      <c r="P14" s="15" t="s">
        <v>25</v>
      </c>
      <c r="Q14" s="44">
        <v>60</v>
      </c>
      <c r="R14" s="45" t="s">
        <v>33</v>
      </c>
      <c r="S14" s="32" t="s">
        <v>46</v>
      </c>
      <c r="T14" s="15" t="s">
        <v>25</v>
      </c>
      <c r="U14" s="17">
        <v>60</v>
      </c>
      <c r="Y14" t="s">
        <v>6</v>
      </c>
      <c r="AA14" s="8" t="e">
        <f>IF(AND(U6="PREESCOLAR",#REF!=20),"  ","ASIGNACION INCORRECTA")</f>
        <v>#REF!</v>
      </c>
    </row>
    <row r="15" spans="1:27" x14ac:dyDescent="0.25">
      <c r="A15" s="58" t="s">
        <v>56</v>
      </c>
      <c r="B15" s="45" t="s">
        <v>34</v>
      </c>
      <c r="C15" s="32" t="s">
        <v>30</v>
      </c>
      <c r="D15" s="15" t="s">
        <v>25</v>
      </c>
      <c r="E15" s="16">
        <v>60</v>
      </c>
      <c r="F15" s="45" t="s">
        <v>34</v>
      </c>
      <c r="G15" s="32" t="s">
        <v>30</v>
      </c>
      <c r="H15" s="15" t="s">
        <v>25</v>
      </c>
      <c r="I15" s="44">
        <v>60</v>
      </c>
      <c r="J15" s="45" t="s">
        <v>34</v>
      </c>
      <c r="K15" s="32" t="s">
        <v>30</v>
      </c>
      <c r="L15" s="15" t="s">
        <v>25</v>
      </c>
      <c r="M15" s="44">
        <v>60</v>
      </c>
      <c r="N15" s="45" t="s">
        <v>34</v>
      </c>
      <c r="O15" s="32" t="s">
        <v>30</v>
      </c>
      <c r="P15" s="15" t="s">
        <v>25</v>
      </c>
      <c r="Q15" s="44">
        <v>60</v>
      </c>
      <c r="R15" s="45" t="s">
        <v>34</v>
      </c>
      <c r="S15" s="32" t="s">
        <v>28</v>
      </c>
      <c r="T15" s="15" t="s">
        <v>25</v>
      </c>
      <c r="U15" s="17">
        <v>60</v>
      </c>
      <c r="W15" t="e">
        <f>#REF!+#REF!+#REF!+#REF!+#REF!</f>
        <v>#REF!</v>
      </c>
      <c r="Y15" t="s">
        <v>7</v>
      </c>
      <c r="AA15" s="8" t="e">
        <f>IF(AND(U6="PRIMARIA",#REF!=25),"   ","ASIGNACION INCORRECTA")</f>
        <v>#REF!</v>
      </c>
    </row>
    <row r="16" spans="1:27" x14ac:dyDescent="0.25">
      <c r="A16" s="58" t="s">
        <v>57</v>
      </c>
      <c r="B16" s="45" t="s">
        <v>35</v>
      </c>
      <c r="C16" s="32" t="s">
        <v>40</v>
      </c>
      <c r="D16" s="15" t="s">
        <v>25</v>
      </c>
      <c r="E16" s="16">
        <v>60</v>
      </c>
      <c r="F16" s="45" t="s">
        <v>35</v>
      </c>
      <c r="G16" s="32" t="s">
        <v>40</v>
      </c>
      <c r="H16" s="15" t="s">
        <v>25</v>
      </c>
      <c r="I16" s="44">
        <v>60</v>
      </c>
      <c r="J16" s="45" t="s">
        <v>35</v>
      </c>
      <c r="K16" s="32" t="s">
        <v>40</v>
      </c>
      <c r="L16" s="15" t="s">
        <v>25</v>
      </c>
      <c r="M16" s="44">
        <v>60</v>
      </c>
      <c r="N16" s="45" t="s">
        <v>35</v>
      </c>
      <c r="O16" s="32" t="s">
        <v>40</v>
      </c>
      <c r="P16" s="15" t="s">
        <v>25</v>
      </c>
      <c r="Q16" s="44">
        <v>60</v>
      </c>
      <c r="R16" s="45" t="s">
        <v>35</v>
      </c>
      <c r="S16" s="32" t="s">
        <v>40</v>
      </c>
      <c r="T16" s="15" t="s">
        <v>25</v>
      </c>
      <c r="U16" s="17">
        <v>60</v>
      </c>
      <c r="V16" s="8"/>
      <c r="Y16" t="s">
        <v>8</v>
      </c>
      <c r="AA16" s="8" t="e">
        <f>IF(AND(U6="SECUNDARIA",#REF!=22),"  ",IF(#REF!&lt;22,"ASIGNACION INCOMPLETA","TIENE HORAS EXTRAS"))</f>
        <v>#REF!</v>
      </c>
    </row>
    <row r="17" spans="1:27" ht="25.5" x14ac:dyDescent="0.25">
      <c r="A17" s="58" t="s">
        <v>60</v>
      </c>
      <c r="B17" s="45" t="s">
        <v>52</v>
      </c>
      <c r="C17" s="31" t="s">
        <v>53</v>
      </c>
      <c r="D17" s="17" t="s">
        <v>25</v>
      </c>
      <c r="E17" s="18">
        <v>30</v>
      </c>
      <c r="F17" s="45" t="s">
        <v>50</v>
      </c>
      <c r="G17" s="31" t="s">
        <v>53</v>
      </c>
      <c r="H17" s="61" t="s">
        <v>25</v>
      </c>
      <c r="I17" s="59">
        <v>60</v>
      </c>
      <c r="J17" s="45" t="s">
        <v>50</v>
      </c>
      <c r="K17" s="31" t="s">
        <v>107</v>
      </c>
      <c r="L17" s="17" t="s">
        <v>25</v>
      </c>
      <c r="M17" s="18">
        <v>60</v>
      </c>
      <c r="N17" s="45" t="s">
        <v>50</v>
      </c>
      <c r="O17" s="31" t="s">
        <v>53</v>
      </c>
      <c r="P17" s="17" t="s">
        <v>25</v>
      </c>
      <c r="Q17" s="18">
        <v>60</v>
      </c>
      <c r="R17" s="45" t="s">
        <v>52</v>
      </c>
      <c r="S17" s="31" t="s">
        <v>53</v>
      </c>
      <c r="T17" s="17" t="s">
        <v>25</v>
      </c>
      <c r="U17" s="18">
        <v>30</v>
      </c>
      <c r="V17" s="8"/>
      <c r="AA17" s="8"/>
    </row>
    <row r="18" spans="1:27" x14ac:dyDescent="0.25">
      <c r="A18" s="58" t="s">
        <v>61</v>
      </c>
      <c r="B18" s="45"/>
      <c r="C18" s="17"/>
      <c r="D18" s="15"/>
      <c r="E18" s="18"/>
      <c r="F18" s="45"/>
      <c r="G18" s="17"/>
      <c r="H18" s="15"/>
      <c r="I18" s="15"/>
      <c r="J18" s="45" t="s">
        <v>62</v>
      </c>
      <c r="K18" s="32" t="s">
        <v>28</v>
      </c>
      <c r="L18" s="15" t="s">
        <v>25</v>
      </c>
      <c r="M18" s="15">
        <v>60</v>
      </c>
      <c r="N18" s="45" t="s">
        <v>62</v>
      </c>
      <c r="O18" s="32" t="s">
        <v>27</v>
      </c>
      <c r="P18" s="15" t="s">
        <v>25</v>
      </c>
      <c r="Q18" s="15">
        <v>60</v>
      </c>
      <c r="R18" s="45" t="s">
        <v>62</v>
      </c>
      <c r="S18" s="32" t="s">
        <v>30</v>
      </c>
      <c r="T18" s="15" t="s">
        <v>25</v>
      </c>
      <c r="U18" s="17">
        <v>60</v>
      </c>
      <c r="V18" s="8"/>
      <c r="AA18" s="8"/>
    </row>
    <row r="19" spans="1:27" x14ac:dyDescent="0.25">
      <c r="A19" s="57" t="s">
        <v>67</v>
      </c>
      <c r="B19" s="25" t="s">
        <v>64</v>
      </c>
      <c r="C19" s="17" t="s">
        <v>111</v>
      </c>
      <c r="D19" s="17" t="s">
        <v>86</v>
      </c>
      <c r="E19" s="18">
        <v>120</v>
      </c>
      <c r="F19" s="45"/>
      <c r="G19" s="20"/>
      <c r="H19" s="21"/>
      <c r="I19" s="21"/>
      <c r="J19" s="45" t="s">
        <v>71</v>
      </c>
      <c r="K19" s="32" t="s">
        <v>27</v>
      </c>
      <c r="L19" s="21" t="s">
        <v>25</v>
      </c>
      <c r="M19" s="21">
        <v>60</v>
      </c>
      <c r="N19" s="45" t="s">
        <v>71</v>
      </c>
      <c r="O19" s="32" t="s">
        <v>28</v>
      </c>
      <c r="P19" s="21" t="s">
        <v>25</v>
      </c>
      <c r="Q19" s="15">
        <v>60</v>
      </c>
      <c r="R19" s="45"/>
      <c r="T19" s="21"/>
      <c r="U19" s="20"/>
      <c r="V19" s="8"/>
      <c r="AA19" s="8"/>
    </row>
    <row r="20" spans="1:27" ht="15.75" thickBot="1" x14ac:dyDescent="0.3">
      <c r="F20" s="25" t="s">
        <v>65</v>
      </c>
      <c r="G20" s="20" t="s">
        <v>41</v>
      </c>
      <c r="H20" s="20" t="s">
        <v>66</v>
      </c>
      <c r="I20" s="21">
        <v>120</v>
      </c>
      <c r="J20" s="25" t="s">
        <v>72</v>
      </c>
      <c r="K20" s="20" t="s">
        <v>110</v>
      </c>
      <c r="L20" s="20" t="s">
        <v>45</v>
      </c>
      <c r="M20" s="21">
        <v>120</v>
      </c>
      <c r="N20" s="25"/>
      <c r="P20" s="20"/>
      <c r="Q20" s="15"/>
      <c r="R20" s="25" t="s">
        <v>65</v>
      </c>
      <c r="S20" s="20" t="s">
        <v>41</v>
      </c>
      <c r="T20" s="20" t="s">
        <v>66</v>
      </c>
      <c r="U20" s="20">
        <v>120</v>
      </c>
      <c r="V20" s="8"/>
      <c r="Y20" t="s">
        <v>9</v>
      </c>
      <c r="AA20" s="9" t="e">
        <f>IF(AND(U6="MEDIA",#REF!=22),"  ",IF(#REF!&lt;22,"ASIGNACION INCOMPLETA","TIENE HORAS EXTRAS"))</f>
        <v>#REF!</v>
      </c>
    </row>
    <row r="21" spans="1:27" ht="15.75" thickBot="1" x14ac:dyDescent="0.3">
      <c r="A21" s="47"/>
      <c r="B21" s="76" t="s">
        <v>48</v>
      </c>
      <c r="C21" s="77"/>
      <c r="D21" s="78"/>
      <c r="E21" s="48">
        <f>SUM(E11:E19)/60</f>
        <v>8</v>
      </c>
      <c r="F21" s="76" t="s">
        <v>48</v>
      </c>
      <c r="G21" s="77"/>
      <c r="H21" s="78"/>
      <c r="I21" s="48">
        <f>SUM(I11:I20)/60</f>
        <v>8</v>
      </c>
      <c r="J21" s="76" t="s">
        <v>48</v>
      </c>
      <c r="K21" s="77"/>
      <c r="L21" s="78"/>
      <c r="M21" s="48">
        <f>SUM(M11:M20)/60</f>
        <v>8</v>
      </c>
      <c r="N21" s="55" t="s">
        <v>48</v>
      </c>
      <c r="O21" s="56"/>
      <c r="P21" s="56"/>
      <c r="Q21" s="48">
        <f>SUM(Q11:Q20)/60</f>
        <v>8</v>
      </c>
      <c r="R21" s="76" t="s">
        <v>48</v>
      </c>
      <c r="S21" s="77"/>
      <c r="T21" s="78"/>
      <c r="U21" s="7">
        <f>SUM(U11:U20)/60</f>
        <v>8</v>
      </c>
      <c r="V21" s="1"/>
      <c r="W21" t="e">
        <f>#REF!+#REF!+#REF!+#REF!+#REF!</f>
        <v>#REF!</v>
      </c>
      <c r="AA21" s="10" t="e">
        <f>IF(AND(#REF!=20,#REF!&gt;0),"EL # DE ACC ES INCORRECTO", IF(#REF!&lt;20,"EL # DE ACC ES INCOMPLETO",IF(#REF!&gt;20,"EL # DE ACC ES INCORRECTO", " ")))</f>
        <v>#REF!</v>
      </c>
    </row>
    <row r="22" spans="1:27" x14ac:dyDescent="0.25">
      <c r="A22" s="64" t="s">
        <v>73</v>
      </c>
      <c r="B22" s="52"/>
      <c r="C22" s="52"/>
      <c r="D22" s="52"/>
      <c r="E22" s="53"/>
      <c r="F22" s="52"/>
      <c r="G22" s="52"/>
      <c r="H22" s="52"/>
      <c r="I22" s="53"/>
      <c r="J22" s="52"/>
      <c r="K22" s="52"/>
      <c r="L22" s="52"/>
      <c r="M22" s="53"/>
      <c r="N22" s="54"/>
      <c r="O22" s="54"/>
      <c r="P22" s="54"/>
      <c r="Q22" s="54"/>
      <c r="R22" s="52"/>
      <c r="S22" s="52"/>
      <c r="T22" s="52"/>
      <c r="U22" s="53"/>
      <c r="V22" s="1"/>
      <c r="AA22" s="10"/>
    </row>
    <row r="23" spans="1:27" ht="16.5" x14ac:dyDescent="0.3">
      <c r="A23" s="4" t="s">
        <v>5</v>
      </c>
      <c r="C23" s="28"/>
      <c r="D23" s="28"/>
      <c r="E23" s="28"/>
      <c r="F23" s="27"/>
      <c r="G23" t="s">
        <v>19</v>
      </c>
      <c r="H23" t="s">
        <v>20</v>
      </c>
      <c r="J23" s="2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"/>
      <c r="AA23" s="10"/>
    </row>
    <row r="24" spans="1:27" x14ac:dyDescent="0.25">
      <c r="A24" s="27"/>
      <c r="C24" s="28"/>
      <c r="D24" s="28"/>
      <c r="E24" s="28"/>
      <c r="F24" s="27"/>
      <c r="G24" s="27"/>
      <c r="H24" s="27"/>
      <c r="I24" s="27"/>
      <c r="J24" s="27"/>
      <c r="K24" s="27"/>
      <c r="L24" s="27"/>
      <c r="N24" s="27"/>
      <c r="O24" s="27"/>
      <c r="P24" s="27"/>
      <c r="Q24" s="27"/>
      <c r="R24" s="27"/>
      <c r="S24" s="27"/>
      <c r="T24" s="27"/>
      <c r="U24" s="27"/>
      <c r="V24" s="1"/>
      <c r="AA24" s="10"/>
    </row>
    <row r="25" spans="1:27" ht="15.75" x14ac:dyDescent="0.25">
      <c r="A25" s="71" t="s">
        <v>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1:27" ht="15.75" x14ac:dyDescent="0.25">
      <c r="A26" s="26" t="s">
        <v>44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O26" s="26"/>
      <c r="P26" s="26"/>
      <c r="Q26" s="26"/>
      <c r="R26" s="26"/>
      <c r="S26" s="26"/>
      <c r="T26" s="26"/>
      <c r="U26" s="26"/>
      <c r="V26" s="26"/>
    </row>
    <row r="27" spans="1:27" x14ac:dyDescent="0.25">
      <c r="A27" t="s">
        <v>39</v>
      </c>
      <c r="N27" s="30"/>
    </row>
    <row r="28" spans="1:27" x14ac:dyDescent="0.25">
      <c r="A28" t="s">
        <v>68</v>
      </c>
      <c r="J28" t="s">
        <v>20</v>
      </c>
    </row>
    <row r="29" spans="1:27" ht="30.75" customHeight="1" x14ac:dyDescent="0.25">
      <c r="A29" t="s">
        <v>69</v>
      </c>
      <c r="F29" s="93" t="s">
        <v>106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</row>
    <row r="30" spans="1:27" ht="35.25" customHeight="1" x14ac:dyDescent="0.25">
      <c r="A30" s="90" t="s">
        <v>70</v>
      </c>
      <c r="B30" s="90"/>
      <c r="C30" s="90"/>
      <c r="D30" s="90"/>
      <c r="E30" s="90"/>
      <c r="F30" s="90"/>
      <c r="G30" s="90"/>
      <c r="H30" s="90"/>
      <c r="I30" s="90"/>
      <c r="M30" s="69"/>
      <c r="N30" s="69"/>
      <c r="O30" s="69"/>
      <c r="P30" s="69"/>
      <c r="Q30" s="69"/>
      <c r="R30" s="69"/>
      <c r="S30" s="69"/>
      <c r="T30" s="69"/>
      <c r="U30" s="69"/>
    </row>
  </sheetData>
  <mergeCells count="22">
    <mergeCell ref="A25:V25"/>
    <mergeCell ref="A30:I30"/>
    <mergeCell ref="M30:U30"/>
    <mergeCell ref="A5:N5"/>
    <mergeCell ref="A6:B6"/>
    <mergeCell ref="E6:N6"/>
    <mergeCell ref="F29:U29"/>
    <mergeCell ref="A1:U1"/>
    <mergeCell ref="A2:U2"/>
    <mergeCell ref="A3:U3"/>
    <mergeCell ref="B21:D21"/>
    <mergeCell ref="F21:H21"/>
    <mergeCell ref="J21:L21"/>
    <mergeCell ref="R21:T21"/>
    <mergeCell ref="A7:N7"/>
    <mergeCell ref="B8:U8"/>
    <mergeCell ref="B9:E9"/>
    <mergeCell ref="F9:I9"/>
    <mergeCell ref="J9:M9"/>
    <mergeCell ref="N9:Q9"/>
    <mergeCell ref="R9:U9"/>
    <mergeCell ref="A9:A10"/>
  </mergeCells>
  <dataValidations disablePrompts="1" count="1">
    <dataValidation type="list" allowBlank="1" showInputMessage="1" showErrorMessage="1" sqref="U6" xr:uid="{00000000-0002-0000-0300-000000000000}">
      <formula1>$Y$14:$Y$20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J. ESCOLAR Y LABORA (2)</vt:lpstr>
      <vt:lpstr>ej.JOR DIURNA</vt:lpstr>
      <vt:lpstr>ej. JOR UNICA</vt:lpstr>
    </vt:vector>
  </TitlesOfParts>
  <Company>Educativa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Jesus Antonio Muñoz Manrique</cp:lastModifiedBy>
  <cp:lastPrinted>2023-05-19T19:51:14Z</cp:lastPrinted>
  <dcterms:created xsi:type="dcterms:W3CDTF">2010-03-07T16:48:02Z</dcterms:created>
  <dcterms:modified xsi:type="dcterms:W3CDTF">2024-04-09T16:11:13Z</dcterms:modified>
</cp:coreProperties>
</file>